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.chambers\AppData\Local\Microsoft\Windows\INetCache\Content.Outlook\B013JA2Z\"/>
    </mc:Choice>
  </mc:AlternateContent>
  <xr:revisionPtr revIDLastSave="0" documentId="8_{EAB91EFC-6643-41FB-A933-111973923FDA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Comparativo consumo" sheetId="3" r:id="rId1"/>
    <sheet name="Hoja1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C15" i="3"/>
  <c r="D15" i="3"/>
  <c r="E15" i="3" l="1"/>
  <c r="F15" i="3"/>
</calcChain>
</file>

<file path=xl/sharedStrings.xml><?xml version="1.0" encoding="utf-8"?>
<sst xmlns="http://schemas.openxmlformats.org/spreadsheetml/2006/main" count="406" uniqueCount="108">
  <si>
    <t>Comparativo consumo de combustible IV Trimestre 2024-2023</t>
  </si>
  <si>
    <t>Placa vehicular - planta electrica</t>
  </si>
  <si>
    <t>IV Trimestre 2024</t>
  </si>
  <si>
    <t>IV Trimestre 2023</t>
  </si>
  <si>
    <t>Variación Adsoluta</t>
  </si>
  <si>
    <t>Variación Relativa</t>
  </si>
  <si>
    <t xml:space="preserve">Planta eléctrica Caldera </t>
  </si>
  <si>
    <t>104-65</t>
  </si>
  <si>
    <t>104-75</t>
  </si>
  <si>
    <t>104-76</t>
  </si>
  <si>
    <t>104-77</t>
  </si>
  <si>
    <t>104-78</t>
  </si>
  <si>
    <t>104-79</t>
  </si>
  <si>
    <t>104-84</t>
  </si>
  <si>
    <t>Muelle de Quepos 104-80</t>
  </si>
  <si>
    <t>Muelle de Golfito 104-81</t>
  </si>
  <si>
    <t xml:space="preserve">Vehículo Presidencia BRN979 </t>
  </si>
  <si>
    <t>Monto general consumo combustible</t>
  </si>
  <si>
    <t>Consumo General Vehiculos Sede Caldera (incluye consumo planta eléctrica)</t>
  </si>
  <si>
    <t>Reporte de Consumo por Vehículo
Fecha de emisión: 25/2/2025 15:00:38
Desde: 1/10/2024 00:00:00  Hasta: 31/12/2024 00:00:00</t>
  </si>
  <si>
    <t>Cuenta</t>
  </si>
  <si>
    <t>Conductor</t>
  </si>
  <si>
    <t>Odometro Ant</t>
  </si>
  <si>
    <t>Odometro Act</t>
  </si>
  <si>
    <t>Monto Origen</t>
  </si>
  <si>
    <t>Precio Ltr</t>
  </si>
  <si>
    <t>Cant Litros</t>
  </si>
  <si>
    <t>Precio Gln</t>
  </si>
  <si>
    <t>Cant Galones</t>
  </si>
  <si>
    <t>Tipo Combustible</t>
  </si>
  <si>
    <t>Estación</t>
  </si>
  <si>
    <t>Fecha y Hora</t>
  </si>
  <si>
    <t>Entrada</t>
  </si>
  <si>
    <t>Origen</t>
  </si>
  <si>
    <t xml:space="preserve">Placa:  </t>
  </si>
  <si>
    <t xml:space="preserve">Gustavo León Serrano </t>
  </si>
  <si>
    <t xml:space="preserve">0412-Diesel              </t>
  </si>
  <si>
    <t xml:space="preserve">SERVICENTRO JSM PUNTARENAS                                                                          </t>
  </si>
  <si>
    <t xml:space="preserve">THT       </t>
  </si>
  <si>
    <t>FLOTA 2</t>
  </si>
  <si>
    <t>36,296.00</t>
  </si>
  <si>
    <t>64.241</t>
  </si>
  <si>
    <t>16.971</t>
  </si>
  <si>
    <t xml:space="preserve">Placa: 10465 </t>
  </si>
  <si>
    <t xml:space="preserve">Mauro Bustos Fallas </t>
  </si>
  <si>
    <t xml:space="preserve">DELTA PUNTARENAS                                                                                    </t>
  </si>
  <si>
    <t>Sandra Ramirez Obregon</t>
  </si>
  <si>
    <t>149,318.00</t>
  </si>
  <si>
    <t>262.114</t>
  </si>
  <si>
    <t>69.243</t>
  </si>
  <si>
    <t xml:space="preserve">Placa: 10475 </t>
  </si>
  <si>
    <t xml:space="preserve">0415-Gasolina super      </t>
  </si>
  <si>
    <t xml:space="preserve">DELTA LA CEIBA                                                                                      </t>
  </si>
  <si>
    <t xml:space="preserve">UNO PETROL PISTA SANTA  ANA                                                                         </t>
  </si>
  <si>
    <t xml:space="preserve">DELTA SANTA  RITA                                                                                   </t>
  </si>
  <si>
    <t>ANTHONY ESTEBAN MORA CHINCHILLA</t>
  </si>
  <si>
    <t xml:space="preserve">DELTA PASEO COLON                                                                                   </t>
  </si>
  <si>
    <t>194,423.00</t>
  </si>
  <si>
    <t>278.534</t>
  </si>
  <si>
    <t>73.581</t>
  </si>
  <si>
    <t xml:space="preserve">Placa: 10476 </t>
  </si>
  <si>
    <t xml:space="preserve">DELTA HATILLO                                                                                       </t>
  </si>
  <si>
    <t>222,539.00</t>
  </si>
  <si>
    <t>319.273</t>
  </si>
  <si>
    <t>84.342</t>
  </si>
  <si>
    <t xml:space="preserve">Placa: 10477 </t>
  </si>
  <si>
    <t>Rodolfo Mata Medina</t>
  </si>
  <si>
    <t>75,739.00</t>
  </si>
  <si>
    <t>111.873</t>
  </si>
  <si>
    <t>29.555</t>
  </si>
  <si>
    <t xml:space="preserve">Placa: 10478 </t>
  </si>
  <si>
    <t xml:space="preserve">DELTA QUEPOS                                                                                        </t>
  </si>
  <si>
    <t xml:space="preserve">UNO PETROL ESPARZA                                                                                  </t>
  </si>
  <si>
    <t xml:space="preserve">DELTA MATINA                                                                                        </t>
  </si>
  <si>
    <t xml:space="preserve">SERVICENTRO LA PALMA GOLFITO                                                                        </t>
  </si>
  <si>
    <t>328,090.00</t>
  </si>
  <si>
    <t>469.789</t>
  </si>
  <si>
    <t>124.105</t>
  </si>
  <si>
    <t xml:space="preserve">Placa: 10479 </t>
  </si>
  <si>
    <t>123,946.00</t>
  </si>
  <si>
    <t>217.633</t>
  </si>
  <si>
    <t>57.493</t>
  </si>
  <si>
    <t xml:space="preserve">Placa: 10480 </t>
  </si>
  <si>
    <t>Mariela Solano Rios</t>
  </si>
  <si>
    <t xml:space="preserve">DISCOM PAQUITA                                                                                      </t>
  </si>
  <si>
    <t>Ronaldo Flores Silva</t>
  </si>
  <si>
    <t>162,251.00</t>
  </si>
  <si>
    <t>285.562</t>
  </si>
  <si>
    <t>75.438</t>
  </si>
  <si>
    <t xml:space="preserve">Placa: 10481 </t>
  </si>
  <si>
    <t>Roberto Canales Sánchez</t>
  </si>
  <si>
    <t xml:space="preserve">SERVICENTRO RIO CLARO S.A.                                                                          </t>
  </si>
  <si>
    <t>40,375.00</t>
  </si>
  <si>
    <t>71.461</t>
  </si>
  <si>
    <t>18.878</t>
  </si>
  <si>
    <t xml:space="preserve">Placa: 10484 </t>
  </si>
  <si>
    <t xml:space="preserve">Harold Trigueros Fernandez </t>
  </si>
  <si>
    <t>9,528.00</t>
  </si>
  <si>
    <t>13.611</t>
  </si>
  <si>
    <t>3.596</t>
  </si>
  <si>
    <t xml:space="preserve">Placa: BRN979 </t>
  </si>
  <si>
    <t xml:space="preserve">DELTA RIBERA                                                                                        </t>
  </si>
  <si>
    <t>123,369.00</t>
  </si>
  <si>
    <t>216.637</t>
  </si>
  <si>
    <t>57.230</t>
  </si>
  <si>
    <t>1,465,874.00</t>
  </si>
  <si>
    <t>2,310.728</t>
  </si>
  <si>
    <t>610.432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</si>
</sst>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₡&quot;* #,##0.00_-;\-&quot;₡&quot;* #,##0.00_-;_-&quot;₡&quot;* &quot;-&quot;??_-;_-@_-"/>
    <numFmt numFmtId="165" formatCode="&quot;₡&quot;#,##0.00"/>
  </numFmts>
  <fonts count="11">
    <font>
      <sz val="11"/>
      <color rgb="FF000000"/>
      <name val="Calibri"/>
    </font>
    <font>
      <sz val="12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000000"/>
      <name val="Calibri"/>
      <family val="2"/>
    </font>
    <font>
      <sz val="12"/>
      <name val="Times New Roman"/>
      <family val="1"/>
    </font>
    <font>
      <sz val="11"/>
      <color rgb="FF000000"/>
      <name val="Calibri"/>
    </font>
    <font>
      <b/>
      <sz val="9"/>
      <color rgb="FF000000"/>
      <name val="Times New Roman"/>
    </font>
    <font>
      <sz val="9"/>
      <color rgb="FFFFFFFF"/>
      <name val="Times New Roman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  <fill>
      <patternFill patternType="solid">
        <fgColor rgb="FF808080"/>
      </patternFill>
    </fill>
    <fill>
      <patternFill patternType="solid">
        <fgColor rgb="FFD3D3D3"/>
      </patternFill>
    </fill>
    <fill>
      <patternFill patternType="solid">
        <fgColor rgb="FFFFFFE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165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 vertical="center" wrapText="1" shrinkToFit="1"/>
    </xf>
    <xf numFmtId="0" fontId="4" fillId="0" borderId="0" xfId="0" applyFont="1"/>
    <xf numFmtId="165" fontId="6" fillId="3" borderId="5" xfId="1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 shrinkToFit="1"/>
    </xf>
    <xf numFmtId="165" fontId="3" fillId="5" borderId="5" xfId="0" applyNumberFormat="1" applyFont="1" applyFill="1" applyBorder="1" applyAlignment="1">
      <alignment horizontal="center"/>
    </xf>
    <xf numFmtId="165" fontId="0" fillId="5" borderId="5" xfId="0" applyNumberFormat="1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 shrinkToFit="1"/>
    </xf>
    <xf numFmtId="165" fontId="3" fillId="2" borderId="5" xfId="0" applyNumberFormat="1" applyFon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0" fontId="0" fillId="2" borderId="5" xfId="2" applyNumberFormat="1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 vertical="center" wrapText="1" shrinkToFit="1"/>
    </xf>
    <xf numFmtId="0" fontId="10" fillId="7" borderId="12" xfId="0" applyFont="1" applyFill="1" applyBorder="1" applyAlignment="1">
      <alignment horizontal="right" vertical="center" wrapText="1" shrinkToFit="1"/>
    </xf>
    <xf numFmtId="49" fontId="10" fillId="7" borderId="12" xfId="0" applyNumberFormat="1" applyFont="1" applyFill="1" applyBorder="1" applyAlignment="1">
      <alignment horizontal="left" vertical="center" wrapText="1" shrinkToFit="1"/>
    </xf>
    <xf numFmtId="4" fontId="10" fillId="7" borderId="12" xfId="0" applyNumberFormat="1" applyFont="1" applyFill="1" applyBorder="1" applyAlignment="1">
      <alignment horizontal="right" vertical="center" wrapText="1" shrinkToFit="1"/>
    </xf>
    <xf numFmtId="22" fontId="10" fillId="7" borderId="12" xfId="0" applyNumberFormat="1" applyFont="1" applyFill="1" applyBorder="1" applyAlignment="1">
      <alignment horizontal="left" vertical="center" wrapText="1" shrinkToFit="1"/>
    </xf>
    <xf numFmtId="49" fontId="10" fillId="10" borderId="12" xfId="0" applyNumberFormat="1" applyFont="1" applyFill="1" applyBorder="1" applyAlignment="1">
      <alignment horizontal="right" vertical="center" wrapText="1" shrinkToFit="1"/>
    </xf>
    <xf numFmtId="49" fontId="10" fillId="10" borderId="12" xfId="0" applyNumberFormat="1" applyFont="1" applyFill="1" applyBorder="1" applyAlignment="1">
      <alignment horizontal="left" vertical="center" wrapText="1" shrinkToFi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5" fontId="0" fillId="4" borderId="6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165" fontId="0" fillId="4" borderId="8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165" fontId="0" fillId="4" borderId="10" xfId="0" applyNumberFormat="1" applyFill="1" applyBorder="1" applyAlignment="1">
      <alignment horizontal="center"/>
    </xf>
    <xf numFmtId="165" fontId="0" fillId="4" borderId="11" xfId="0" applyNumberFormat="1" applyFill="1" applyBorder="1" applyAlignment="1">
      <alignment horizontal="center"/>
    </xf>
    <xf numFmtId="0" fontId="10" fillId="9" borderId="12" xfId="0" applyFont="1" applyFill="1" applyBorder="1" applyAlignment="1">
      <alignment horizontal="left" vertical="center" wrapText="1" shrinkToFit="1"/>
    </xf>
    <xf numFmtId="0" fontId="8" fillId="7" borderId="12" xfId="0" applyFont="1" applyFill="1" applyBorder="1" applyAlignment="1">
      <alignment horizontal="center" vertical="center" wrapText="1" shrinkToFit="1"/>
    </xf>
    <xf numFmtId="0" fontId="9" fillId="8" borderId="12" xfId="0" applyFont="1" applyFill="1" applyBorder="1" applyAlignment="1">
      <alignment horizontal="center" vertical="center" wrapText="1" shrinkToFit="1"/>
    </xf>
    <xf numFmtId="49" fontId="10" fillId="10" borderId="12" xfId="0" applyNumberFormat="1" applyFont="1" applyFill="1" applyBorder="1" applyAlignment="1">
      <alignment horizontal="right" vertical="center" wrapText="1" shrinkToFi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  <color rgb="FF33CCCC"/>
      <color rgb="FF66FFFF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R" sz="1000"/>
              <a:t>COMPARATIVO</a:t>
            </a:r>
            <a:r>
              <a:rPr lang="es-CR" sz="1000" baseline="0"/>
              <a:t> CONSUMO GENERAL</a:t>
            </a:r>
          </a:p>
          <a:p>
            <a:pPr>
              <a:defRPr/>
            </a:pPr>
            <a:r>
              <a:rPr lang="es-CR" sz="1000" baseline="0"/>
              <a:t>IV TRIMESTRE 2024 Vrs IV TRIMESTRE 2023 </a:t>
            </a:r>
            <a:endParaRPr lang="es-CR" sz="1000"/>
          </a:p>
        </c:rich>
      </c:tx>
      <c:layout>
        <c:manualLayout>
          <c:xMode val="edge"/>
          <c:yMode val="edge"/>
          <c:x val="0.10345561152553744"/>
          <c:y val="3.766531610733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B5-4810-AD17-B27A5FEC26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B5-4810-AD17-B27A5FEC26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linear"/>
            <c:dispRSqr val="0"/>
            <c:dispEq val="0"/>
          </c:trendline>
          <c:val>
            <c:numRef>
              <c:f>'Comparativo consumo'!$C$15:$D$15</c:f>
              <c:numCache>
                <c:formatCode>"₡"#,##0.00</c:formatCode>
                <c:ptCount val="2"/>
                <c:pt idx="0">
                  <c:v>1465874</c:v>
                </c:pt>
                <c:pt idx="1">
                  <c:v>2992313.65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5-4810-AD17-B27A5FEC26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3148975"/>
        <c:axId val="1073149391"/>
      </c:barChart>
      <c:catAx>
        <c:axId val="107314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9391"/>
        <c:crosses val="autoZero"/>
        <c:auto val="1"/>
        <c:lblAlgn val="ctr"/>
        <c:lblOffset val="100"/>
        <c:noMultiLvlLbl val="0"/>
      </c:catAx>
      <c:valAx>
        <c:axId val="107314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0731489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Consumo de Combustible IV Trimestre 2024 vrs IV Trimestre 2023</a:t>
            </a:r>
          </a:p>
        </c:rich>
      </c:tx>
      <c:layout>
        <c:manualLayout>
          <c:xMode val="edge"/>
          <c:yMode val="edge"/>
          <c:x val="0.13424431321084865"/>
          <c:y val="4.4035483936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tint val="77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trendline>
            <c:spPr>
              <a:ln w="19050" cap="rnd">
                <a:solidFill>
                  <a:schemeClr val="accent5">
                    <a:tint val="77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consumo'!$C$4:$C$14</c:f>
              <c:numCache>
                <c:formatCode>"₡"#,##0.00</c:formatCode>
                <c:ptCount val="11"/>
                <c:pt idx="0">
                  <c:v>36296</c:v>
                </c:pt>
                <c:pt idx="1">
                  <c:v>149318</c:v>
                </c:pt>
                <c:pt idx="2">
                  <c:v>194423</c:v>
                </c:pt>
                <c:pt idx="3">
                  <c:v>222539</c:v>
                </c:pt>
                <c:pt idx="4">
                  <c:v>75739</c:v>
                </c:pt>
                <c:pt idx="5">
                  <c:v>328090</c:v>
                </c:pt>
                <c:pt idx="6">
                  <c:v>123946</c:v>
                </c:pt>
                <c:pt idx="7">
                  <c:v>9528</c:v>
                </c:pt>
                <c:pt idx="8">
                  <c:v>162251</c:v>
                </c:pt>
                <c:pt idx="9">
                  <c:v>40375</c:v>
                </c:pt>
                <c:pt idx="10">
                  <c:v>123369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4-40F8-AAA0-30A14A9EFDEA}"/>
            </c:ext>
          </c:extLst>
        </c:ser>
        <c:ser>
          <c:idx val="1"/>
          <c:order val="1"/>
          <c:spPr>
            <a:solidFill>
              <a:schemeClr val="accent5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'Comparativo consumo'!$B$4:$B$14</c:f>
              <c:strCache>
                <c:ptCount val="11"/>
                <c:pt idx="0">
                  <c:v>Planta eléctrica Caldera </c:v>
                </c:pt>
                <c:pt idx="1">
                  <c:v>104-65</c:v>
                </c:pt>
                <c:pt idx="2">
                  <c:v>104-75</c:v>
                </c:pt>
                <c:pt idx="3">
                  <c:v>104-76</c:v>
                </c:pt>
                <c:pt idx="4">
                  <c:v>104-77</c:v>
                </c:pt>
                <c:pt idx="5">
                  <c:v>104-78</c:v>
                </c:pt>
                <c:pt idx="6">
                  <c:v>104-79</c:v>
                </c:pt>
                <c:pt idx="7">
                  <c:v>104-84</c:v>
                </c:pt>
                <c:pt idx="8">
                  <c:v>Muelle de Quepos 104-80</c:v>
                </c:pt>
                <c:pt idx="9">
                  <c:v>Muelle de Golfito 104-81</c:v>
                </c:pt>
                <c:pt idx="10">
                  <c:v>Vehículo Presidencia BRN979 </c:v>
                </c:pt>
              </c:strCache>
            </c:strRef>
          </c:cat>
          <c:val>
            <c:numRef>
              <c:f>'Comparativo consumo'!$D$4:$D$14</c:f>
              <c:numCache>
                <c:formatCode>"₡"#,##0.00</c:formatCode>
                <c:ptCount val="11"/>
                <c:pt idx="0">
                  <c:v>316912</c:v>
                </c:pt>
                <c:pt idx="1">
                  <c:v>335888</c:v>
                </c:pt>
                <c:pt idx="2">
                  <c:v>325051</c:v>
                </c:pt>
                <c:pt idx="3">
                  <c:v>228412</c:v>
                </c:pt>
                <c:pt idx="4">
                  <c:v>574043</c:v>
                </c:pt>
                <c:pt idx="5">
                  <c:v>421402.65</c:v>
                </c:pt>
                <c:pt idx="6">
                  <c:v>142521</c:v>
                </c:pt>
                <c:pt idx="7">
                  <c:v>23802</c:v>
                </c:pt>
                <c:pt idx="8">
                  <c:v>0</c:v>
                </c:pt>
                <c:pt idx="9">
                  <c:v>200756</c:v>
                </c:pt>
                <c:pt idx="10">
                  <c:v>423526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4-40F8-AAA0-30A14A9EFD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16931071"/>
        <c:axId val="1116931903"/>
      </c:barChart>
      <c:catAx>
        <c:axId val="111693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16931903"/>
        <c:crosses val="autoZero"/>
        <c:auto val="1"/>
        <c:lblAlgn val="ctr"/>
        <c:lblOffset val="100"/>
        <c:noMultiLvlLbl val="0"/>
      </c:catAx>
      <c:valAx>
        <c:axId val="111693190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₡&quot;#,##0.00" sourceLinked="1"/>
        <c:majorTickMark val="none"/>
        <c:minorTickMark val="none"/>
        <c:tickLblPos val="nextTo"/>
        <c:crossAx val="11169310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81915</xdr:rowOff>
    </xdr:from>
    <xdr:to>
      <xdr:col>3</xdr:col>
      <xdr:colOff>941070</xdr:colOff>
      <xdr:row>35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FA65AC1-5724-3E95-03AB-7168B7E35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1410334</xdr:colOff>
      <xdr:row>17</xdr:row>
      <xdr:rowOff>80645</xdr:rowOff>
    </xdr:from>
    <xdr:to>
      <xdr:col>12</xdr:col>
      <xdr:colOff>129540</xdr:colOff>
      <xdr:row>36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03C7CEA-9556-9A37-B404-4AAA624F17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2E124-A0AB-448B-97CB-53725410633B}">
  <dimension ref="B2:F22"/>
  <sheetViews>
    <sheetView showGridLines="0" tabSelected="1" workbookViewId="0">
      <selection activeCell="H15" sqref="H15"/>
    </sheetView>
  </sheetViews>
  <sheetFormatPr defaultColWidth="11.42578125" defaultRowHeight="15"/>
  <cols>
    <col min="1" max="1" width="2.42578125" customWidth="1"/>
    <col min="2" max="2" width="38" customWidth="1"/>
    <col min="3" max="3" width="20.85546875" customWidth="1"/>
    <col min="4" max="4" width="23.28515625" customWidth="1"/>
    <col min="5" max="5" width="22.28515625" customWidth="1"/>
    <col min="6" max="6" width="21" bestFit="1" customWidth="1"/>
    <col min="12" max="12" width="11.85546875" customWidth="1"/>
    <col min="15" max="15" width="15.7109375" customWidth="1"/>
  </cols>
  <sheetData>
    <row r="2" spans="2:6" ht="28.15" customHeight="1">
      <c r="B2" s="25" t="s">
        <v>0</v>
      </c>
      <c r="C2" s="26"/>
      <c r="D2" s="26"/>
      <c r="E2" s="26"/>
      <c r="F2" s="27"/>
    </row>
    <row r="3" spans="2:6" ht="15.75">
      <c r="B3" s="7" t="s">
        <v>1</v>
      </c>
      <c r="C3" s="8" t="s">
        <v>2</v>
      </c>
      <c r="D3" s="9" t="s">
        <v>3</v>
      </c>
      <c r="E3" s="7" t="s">
        <v>4</v>
      </c>
      <c r="F3" s="7" t="s">
        <v>5</v>
      </c>
    </row>
    <row r="4" spans="2:6" ht="15.75">
      <c r="B4" s="4" t="s">
        <v>6</v>
      </c>
      <c r="C4" s="6">
        <v>36296</v>
      </c>
      <c r="D4" s="6">
        <v>316912</v>
      </c>
      <c r="E4" s="28"/>
      <c r="F4" s="29"/>
    </row>
    <row r="5" spans="2:6" ht="15.75">
      <c r="B5" s="4" t="s">
        <v>7</v>
      </c>
      <c r="C5" s="6">
        <v>149318</v>
      </c>
      <c r="D5" s="6">
        <v>335888</v>
      </c>
      <c r="E5" s="30"/>
      <c r="F5" s="31"/>
    </row>
    <row r="6" spans="2:6" ht="15.75">
      <c r="B6" s="4" t="s">
        <v>8</v>
      </c>
      <c r="C6" s="6">
        <v>194423</v>
      </c>
      <c r="D6" s="6">
        <v>325051</v>
      </c>
      <c r="E6" s="30"/>
      <c r="F6" s="31"/>
    </row>
    <row r="7" spans="2:6" ht="15.75">
      <c r="B7" s="4" t="s">
        <v>9</v>
      </c>
      <c r="C7" s="6">
        <v>222539</v>
      </c>
      <c r="D7" s="6">
        <v>228412</v>
      </c>
      <c r="E7" s="30"/>
      <c r="F7" s="31"/>
    </row>
    <row r="8" spans="2:6" ht="15.75">
      <c r="B8" s="4" t="s">
        <v>10</v>
      </c>
      <c r="C8" s="6">
        <v>75739</v>
      </c>
      <c r="D8" s="6">
        <v>574043</v>
      </c>
      <c r="E8" s="30"/>
      <c r="F8" s="31"/>
    </row>
    <row r="9" spans="2:6" ht="15.75">
      <c r="B9" s="4" t="s">
        <v>11</v>
      </c>
      <c r="C9" s="6">
        <v>328090</v>
      </c>
      <c r="D9" s="6">
        <v>421402.65</v>
      </c>
      <c r="E9" s="30"/>
      <c r="F9" s="31"/>
    </row>
    <row r="10" spans="2:6" ht="15.75">
      <c r="B10" s="4" t="s">
        <v>12</v>
      </c>
      <c r="C10" s="6">
        <v>123946</v>
      </c>
      <c r="D10" s="6">
        <v>142521</v>
      </c>
      <c r="E10" s="30"/>
      <c r="F10" s="31"/>
    </row>
    <row r="11" spans="2:6" ht="15.75">
      <c r="B11" s="4" t="s">
        <v>13</v>
      </c>
      <c r="C11" s="6">
        <v>9528</v>
      </c>
      <c r="D11" s="6">
        <v>23802</v>
      </c>
      <c r="E11" s="30"/>
      <c r="F11" s="31"/>
    </row>
    <row r="12" spans="2:6" ht="15.75">
      <c r="B12" s="4" t="s">
        <v>14</v>
      </c>
      <c r="C12" s="6">
        <v>162251</v>
      </c>
      <c r="D12" s="6">
        <v>0</v>
      </c>
      <c r="E12" s="30"/>
      <c r="F12" s="31"/>
    </row>
    <row r="13" spans="2:6" ht="15.75">
      <c r="B13" s="4" t="s">
        <v>15</v>
      </c>
      <c r="C13" s="6">
        <v>40375</v>
      </c>
      <c r="D13" s="6">
        <v>200756</v>
      </c>
      <c r="E13" s="30"/>
      <c r="F13" s="31"/>
    </row>
    <row r="14" spans="2:6" ht="15.75">
      <c r="B14" s="4" t="s">
        <v>16</v>
      </c>
      <c r="C14" s="6">
        <v>123369</v>
      </c>
      <c r="D14" s="6">
        <v>423526</v>
      </c>
      <c r="E14" s="32"/>
      <c r="F14" s="33"/>
    </row>
    <row r="15" spans="2:6" ht="31.5">
      <c r="B15" s="10" t="s">
        <v>17</v>
      </c>
      <c r="C15" s="11">
        <f>SUM(C4:C14)</f>
        <v>1465874</v>
      </c>
      <c r="D15" s="11">
        <f>SUM(D4:D14)</f>
        <v>2992313.65</v>
      </c>
      <c r="E15" s="12">
        <f>+C15-D15</f>
        <v>-1526439.65</v>
      </c>
      <c r="F15" s="13">
        <f>+C15/D15-1</f>
        <v>-0.51012020414370662</v>
      </c>
    </row>
    <row r="16" spans="2:6" ht="47.25">
      <c r="B16" s="14" t="s">
        <v>18</v>
      </c>
      <c r="C16" s="15">
        <f>+C4+C5+C6+C7+C8+C9+C10+C11</f>
        <v>1139879</v>
      </c>
      <c r="D16" s="15">
        <f>+D4+D5+D6+D7+D8+D9+D10+D11</f>
        <v>2368031.65</v>
      </c>
      <c r="E16" s="16"/>
      <c r="F16" s="17"/>
    </row>
    <row r="17" spans="2:4">
      <c r="B17" s="5"/>
      <c r="C17" s="5"/>
      <c r="D17" s="5"/>
    </row>
    <row r="18" spans="2:4">
      <c r="C18" s="2"/>
      <c r="D18" s="1"/>
    </row>
    <row r="19" spans="2:4">
      <c r="C19" s="3"/>
    </row>
    <row r="21" spans="2:4">
      <c r="C21" s="1"/>
    </row>
    <row r="22" spans="2:4">
      <c r="C22" s="1"/>
    </row>
  </sheetData>
  <mergeCells count="2">
    <mergeCell ref="B2:F2"/>
    <mergeCell ref="E4:F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3B3C8-6990-45E1-8E14-681EB19CA2BB}">
  <dimension ref="A1:O120"/>
  <sheetViews>
    <sheetView workbookViewId="0">
      <selection sqref="A1:O1"/>
    </sheetView>
  </sheetViews>
  <sheetFormatPr defaultColWidth="11.42578125" defaultRowHeight="15"/>
  <cols>
    <col min="1" max="1" width="1.42578125" customWidth="1"/>
    <col min="2" max="2" width="7.42578125" customWidth="1"/>
    <col min="3" max="3" width="36.7109375" customWidth="1"/>
    <col min="4" max="4" width="11.7109375" customWidth="1"/>
    <col min="5" max="6" width="11.5703125" customWidth="1"/>
    <col min="7" max="7" width="8.42578125" customWidth="1"/>
    <col min="8" max="8" width="9.28515625" customWidth="1"/>
    <col min="9" max="9" width="8.85546875" customWidth="1"/>
    <col min="10" max="10" width="11" customWidth="1"/>
    <col min="11" max="11" width="16.28515625" customWidth="1"/>
    <col min="12" max="12" width="31.42578125" customWidth="1"/>
    <col min="13" max="13" width="20.7109375" customWidth="1"/>
    <col min="14" max="14" width="6.7109375" customWidth="1"/>
    <col min="15" max="15" width="8.28515625" customWidth="1"/>
  </cols>
  <sheetData>
    <row r="1" spans="1:15" ht="36.75" customHeight="1">
      <c r="A1" s="35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4.25" customHeight="1">
      <c r="A2" s="36" t="s">
        <v>20</v>
      </c>
      <c r="B2" s="36"/>
      <c r="C2" s="18" t="s">
        <v>21</v>
      </c>
      <c r="D2" s="18" t="s">
        <v>22</v>
      </c>
      <c r="E2" s="18" t="s">
        <v>23</v>
      </c>
      <c r="F2" s="18" t="s">
        <v>24</v>
      </c>
      <c r="G2" s="18" t="s">
        <v>25</v>
      </c>
      <c r="H2" s="18" t="s">
        <v>26</v>
      </c>
      <c r="I2" s="18" t="s">
        <v>27</v>
      </c>
      <c r="J2" s="18" t="s">
        <v>28</v>
      </c>
      <c r="K2" s="18" t="s">
        <v>29</v>
      </c>
      <c r="L2" s="18" t="s">
        <v>30</v>
      </c>
      <c r="M2" s="18" t="s">
        <v>31</v>
      </c>
      <c r="N2" s="18" t="s">
        <v>32</v>
      </c>
      <c r="O2" s="18" t="s">
        <v>33</v>
      </c>
    </row>
    <row r="3" spans="1:15" ht="14.25" customHeight="1">
      <c r="A3" s="34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4.25" customHeight="1">
      <c r="B4" s="19">
        <v>2402091</v>
      </c>
      <c r="C4" s="20" t="s">
        <v>35</v>
      </c>
      <c r="D4" s="19">
        <v>0</v>
      </c>
      <c r="E4" s="19">
        <v>0</v>
      </c>
      <c r="F4" s="21">
        <v>36296</v>
      </c>
      <c r="G4" s="21">
        <v>565</v>
      </c>
      <c r="H4" s="21">
        <v>64.241</v>
      </c>
      <c r="I4" s="21">
        <v>2138.7510000000002</v>
      </c>
      <c r="J4" s="21">
        <v>16.971</v>
      </c>
      <c r="K4" s="20" t="s">
        <v>36</v>
      </c>
      <c r="L4" s="20" t="s">
        <v>37</v>
      </c>
      <c r="M4" s="22">
        <v>45635.454666585603</v>
      </c>
      <c r="N4" s="20" t="s">
        <v>38</v>
      </c>
      <c r="O4" s="20" t="s">
        <v>39</v>
      </c>
    </row>
    <row r="5" spans="1:15" ht="14.25" customHeight="1">
      <c r="B5" s="23"/>
      <c r="C5" s="24"/>
      <c r="D5" s="23"/>
      <c r="E5" s="23"/>
      <c r="F5" s="23" t="s">
        <v>40</v>
      </c>
      <c r="G5" s="23"/>
      <c r="H5" s="23" t="s">
        <v>41</v>
      </c>
      <c r="I5" s="23"/>
      <c r="J5" s="23" t="s">
        <v>42</v>
      </c>
      <c r="K5" s="24"/>
      <c r="L5" s="24"/>
      <c r="M5" s="24"/>
      <c r="N5" s="24"/>
      <c r="O5" s="24"/>
    </row>
    <row r="6" spans="1:15" ht="14.25" customHeight="1">
      <c r="A6" s="34" t="s">
        <v>43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4.25" customHeight="1">
      <c r="B7" s="19">
        <v>2402091</v>
      </c>
      <c r="C7" s="20" t="s">
        <v>44</v>
      </c>
      <c r="D7" s="19">
        <v>166191</v>
      </c>
      <c r="E7" s="19">
        <v>166440</v>
      </c>
      <c r="F7" s="21">
        <v>16058</v>
      </c>
      <c r="G7" s="21">
        <v>565</v>
      </c>
      <c r="H7" s="21">
        <v>28.420999999999999</v>
      </c>
      <c r="I7" s="21">
        <v>2138.7510000000002</v>
      </c>
      <c r="J7" s="21">
        <v>7.508</v>
      </c>
      <c r="K7" s="20" t="s">
        <v>36</v>
      </c>
      <c r="L7" s="20" t="s">
        <v>45</v>
      </c>
      <c r="M7" s="22">
        <v>45621.305673263902</v>
      </c>
      <c r="N7" s="20" t="s">
        <v>38</v>
      </c>
      <c r="O7" s="20" t="s">
        <v>39</v>
      </c>
    </row>
    <row r="8" spans="1:15" ht="14.25" customHeight="1">
      <c r="B8" s="19">
        <v>2402091</v>
      </c>
      <c r="C8" s="20" t="s">
        <v>44</v>
      </c>
      <c r="D8" s="19">
        <v>165907</v>
      </c>
      <c r="E8" s="19">
        <v>166191</v>
      </c>
      <c r="F8" s="21">
        <v>18300</v>
      </c>
      <c r="G8" s="21">
        <v>565</v>
      </c>
      <c r="H8" s="21">
        <v>32.389000000000003</v>
      </c>
      <c r="I8" s="21">
        <v>2138.7510000000002</v>
      </c>
      <c r="J8" s="21">
        <v>8.5559999999999992</v>
      </c>
      <c r="K8" s="20" t="s">
        <v>36</v>
      </c>
      <c r="L8" s="20" t="s">
        <v>45</v>
      </c>
      <c r="M8" s="22">
        <v>45611.704748958298</v>
      </c>
      <c r="N8" s="20" t="s">
        <v>38</v>
      </c>
      <c r="O8" s="20" t="s">
        <v>39</v>
      </c>
    </row>
    <row r="9" spans="1:15" ht="14.25" customHeight="1">
      <c r="B9" s="19">
        <v>2402091</v>
      </c>
      <c r="C9" s="20" t="s">
        <v>46</v>
      </c>
      <c r="D9" s="19">
        <v>165709</v>
      </c>
      <c r="E9" s="19">
        <v>165907</v>
      </c>
      <c r="F9" s="21">
        <v>15159</v>
      </c>
      <c r="G9" s="21">
        <v>565</v>
      </c>
      <c r="H9" s="21">
        <v>26.83</v>
      </c>
      <c r="I9" s="21">
        <v>2138.7510000000002</v>
      </c>
      <c r="J9" s="21">
        <v>7.0880000000000001</v>
      </c>
      <c r="K9" s="20" t="s">
        <v>36</v>
      </c>
      <c r="L9" s="20" t="s">
        <v>45</v>
      </c>
      <c r="M9" s="22">
        <v>45604.280982326403</v>
      </c>
      <c r="N9" s="20" t="s">
        <v>38</v>
      </c>
      <c r="O9" s="20" t="s">
        <v>39</v>
      </c>
    </row>
    <row r="10" spans="1:15" ht="14.25" customHeight="1">
      <c r="B10" s="19">
        <v>2402091</v>
      </c>
      <c r="C10" s="20" t="s">
        <v>46</v>
      </c>
      <c r="D10" s="19">
        <v>165447</v>
      </c>
      <c r="E10" s="19">
        <v>165709</v>
      </c>
      <c r="F10" s="21">
        <v>17731</v>
      </c>
      <c r="G10" s="21">
        <v>565</v>
      </c>
      <c r="H10" s="21">
        <v>31.382000000000001</v>
      </c>
      <c r="I10" s="21">
        <v>2138.7510000000002</v>
      </c>
      <c r="J10" s="21">
        <v>8.2899999999999991</v>
      </c>
      <c r="K10" s="20" t="s">
        <v>36</v>
      </c>
      <c r="L10" s="20" t="s">
        <v>45</v>
      </c>
      <c r="M10" s="22">
        <v>45597.707908449098</v>
      </c>
      <c r="N10" s="20" t="s">
        <v>38</v>
      </c>
      <c r="O10" s="20" t="s">
        <v>39</v>
      </c>
    </row>
    <row r="11" spans="1:15" ht="14.25" customHeight="1">
      <c r="B11" s="19">
        <v>2402091</v>
      </c>
      <c r="C11" s="20" t="s">
        <v>44</v>
      </c>
      <c r="D11" s="19">
        <v>165161</v>
      </c>
      <c r="E11" s="19">
        <v>165447</v>
      </c>
      <c r="F11" s="21">
        <v>19643</v>
      </c>
      <c r="G11" s="21">
        <v>565</v>
      </c>
      <c r="H11" s="21">
        <v>34.765999999999998</v>
      </c>
      <c r="I11" s="21">
        <v>2138.7510000000002</v>
      </c>
      <c r="J11" s="21">
        <v>9.1839999999999993</v>
      </c>
      <c r="K11" s="20" t="s">
        <v>36</v>
      </c>
      <c r="L11" s="20" t="s">
        <v>45</v>
      </c>
      <c r="M11" s="22">
        <v>45590.697164386598</v>
      </c>
      <c r="N11" s="20" t="s">
        <v>38</v>
      </c>
      <c r="O11" s="20" t="s">
        <v>39</v>
      </c>
    </row>
    <row r="12" spans="1:15" ht="14.25" customHeight="1">
      <c r="B12" s="19">
        <v>2402091</v>
      </c>
      <c r="C12" s="20" t="s">
        <v>46</v>
      </c>
      <c r="D12" s="19">
        <v>164994</v>
      </c>
      <c r="E12" s="19">
        <v>165161</v>
      </c>
      <c r="F12" s="21">
        <v>14302</v>
      </c>
      <c r="G12" s="21">
        <v>565</v>
      </c>
      <c r="H12" s="21">
        <v>25.312999999999999</v>
      </c>
      <c r="I12" s="21">
        <v>2138.7510000000002</v>
      </c>
      <c r="J12" s="21">
        <v>6.6870000000000003</v>
      </c>
      <c r="K12" s="20" t="s">
        <v>36</v>
      </c>
      <c r="L12" s="20" t="s">
        <v>45</v>
      </c>
      <c r="M12" s="22">
        <v>45583.274425925898</v>
      </c>
      <c r="N12" s="20" t="s">
        <v>38</v>
      </c>
      <c r="O12" s="20" t="s">
        <v>39</v>
      </c>
    </row>
    <row r="13" spans="1:15" ht="14.25" customHeight="1">
      <c r="B13" s="19">
        <v>2402091</v>
      </c>
      <c r="C13" s="20" t="s">
        <v>46</v>
      </c>
      <c r="D13" s="19">
        <v>164649</v>
      </c>
      <c r="E13" s="19">
        <v>164994</v>
      </c>
      <c r="F13" s="21">
        <v>25317</v>
      </c>
      <c r="G13" s="21">
        <v>565</v>
      </c>
      <c r="H13" s="21">
        <v>44.808999999999997</v>
      </c>
      <c r="I13" s="21">
        <v>2138.7510000000002</v>
      </c>
      <c r="J13" s="21">
        <v>11.837</v>
      </c>
      <c r="K13" s="20" t="s">
        <v>36</v>
      </c>
      <c r="L13" s="20" t="s">
        <v>45</v>
      </c>
      <c r="M13" s="22">
        <v>45580.276577893499</v>
      </c>
      <c r="N13" s="20" t="s">
        <v>38</v>
      </c>
      <c r="O13" s="20" t="s">
        <v>39</v>
      </c>
    </row>
    <row r="14" spans="1:15" ht="14.25" customHeight="1">
      <c r="B14" s="19">
        <v>2402091</v>
      </c>
      <c r="C14" s="20" t="s">
        <v>35</v>
      </c>
      <c r="D14" s="19">
        <v>164341</v>
      </c>
      <c r="E14" s="19">
        <v>164649</v>
      </c>
      <c r="F14" s="21">
        <v>22808</v>
      </c>
      <c r="G14" s="21">
        <v>597</v>
      </c>
      <c r="H14" s="21">
        <v>38.204000000000001</v>
      </c>
      <c r="I14" s="21">
        <v>2259.8838000000001</v>
      </c>
      <c r="J14" s="21">
        <v>10.093</v>
      </c>
      <c r="K14" s="20" t="s">
        <v>36</v>
      </c>
      <c r="L14" s="20" t="s">
        <v>45</v>
      </c>
      <c r="M14" s="22">
        <v>45572.2874429398</v>
      </c>
      <c r="N14" s="20" t="s">
        <v>38</v>
      </c>
      <c r="O14" s="20" t="s">
        <v>39</v>
      </c>
    </row>
    <row r="15" spans="1:15" ht="14.25" customHeight="1">
      <c r="B15" s="23"/>
      <c r="C15" s="24"/>
      <c r="D15" s="23"/>
      <c r="E15" s="23"/>
      <c r="F15" s="23" t="s">
        <v>47</v>
      </c>
      <c r="G15" s="23"/>
      <c r="H15" s="23" t="s">
        <v>48</v>
      </c>
      <c r="I15" s="23"/>
      <c r="J15" s="23" t="s">
        <v>49</v>
      </c>
      <c r="K15" s="24"/>
      <c r="L15" s="24"/>
      <c r="M15" s="24"/>
      <c r="N15" s="24"/>
      <c r="O15" s="24"/>
    </row>
    <row r="16" spans="1:15" ht="14.25" customHeight="1">
      <c r="A16" s="34" t="s">
        <v>50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14.25" customHeight="1">
      <c r="B17" s="19">
        <v>2402091</v>
      </c>
      <c r="C17" s="20" t="s">
        <v>44</v>
      </c>
      <c r="D17" s="19">
        <v>125714</v>
      </c>
      <c r="E17" s="19">
        <v>126019</v>
      </c>
      <c r="F17" s="21">
        <v>17698</v>
      </c>
      <c r="G17" s="21">
        <v>685</v>
      </c>
      <c r="H17" s="21">
        <v>25.835999999999999</v>
      </c>
      <c r="I17" s="21">
        <v>2592.9989999999998</v>
      </c>
      <c r="J17" s="21">
        <v>6.8250000000000002</v>
      </c>
      <c r="K17" s="20" t="s">
        <v>51</v>
      </c>
      <c r="L17" s="20" t="s">
        <v>37</v>
      </c>
      <c r="M17" s="22">
        <v>45623.625834340302</v>
      </c>
      <c r="N17" s="20" t="s">
        <v>38</v>
      </c>
      <c r="O17" s="20" t="s">
        <v>39</v>
      </c>
    </row>
    <row r="18" spans="1:15" ht="14.25" customHeight="1">
      <c r="B18" s="19">
        <v>2402091</v>
      </c>
      <c r="C18" s="20" t="s">
        <v>44</v>
      </c>
      <c r="D18" s="19">
        <v>125581</v>
      </c>
      <c r="E18" s="19">
        <v>125714</v>
      </c>
      <c r="F18" s="21">
        <v>8567</v>
      </c>
      <c r="G18" s="21">
        <v>685</v>
      </c>
      <c r="H18" s="21">
        <v>12.507</v>
      </c>
      <c r="I18" s="21">
        <v>2592.9989999999998</v>
      </c>
      <c r="J18" s="21">
        <v>3.3039999999999998</v>
      </c>
      <c r="K18" s="20" t="s">
        <v>51</v>
      </c>
      <c r="L18" s="20" t="s">
        <v>37</v>
      </c>
      <c r="M18" s="22">
        <v>45617.636886805602</v>
      </c>
      <c r="N18" s="20" t="s">
        <v>38</v>
      </c>
      <c r="O18" s="20" t="s">
        <v>39</v>
      </c>
    </row>
    <row r="19" spans="1:15" ht="14.25" customHeight="1">
      <c r="B19" s="19">
        <v>2402091</v>
      </c>
      <c r="C19" s="20" t="s">
        <v>44</v>
      </c>
      <c r="D19" s="19">
        <v>125326</v>
      </c>
      <c r="E19" s="19">
        <v>125581</v>
      </c>
      <c r="F19" s="21">
        <v>10889</v>
      </c>
      <c r="G19" s="21">
        <v>685</v>
      </c>
      <c r="H19" s="21">
        <v>15.896000000000001</v>
      </c>
      <c r="I19" s="21">
        <v>2592.9989999999998</v>
      </c>
      <c r="J19" s="21">
        <v>4.1989999999999998</v>
      </c>
      <c r="K19" s="20" t="s">
        <v>51</v>
      </c>
      <c r="L19" s="20" t="s">
        <v>52</v>
      </c>
      <c r="M19" s="22">
        <v>45616.535150115698</v>
      </c>
      <c r="N19" s="20" t="s">
        <v>38</v>
      </c>
      <c r="O19" s="20" t="s">
        <v>39</v>
      </c>
    </row>
    <row r="20" spans="1:15" ht="14.25" customHeight="1">
      <c r="B20" s="19">
        <v>2402091</v>
      </c>
      <c r="C20" s="20" t="s">
        <v>44</v>
      </c>
      <c r="D20" s="19">
        <v>124909</v>
      </c>
      <c r="E20" s="19">
        <v>125326</v>
      </c>
      <c r="F20" s="21">
        <v>24987</v>
      </c>
      <c r="G20" s="21">
        <v>685</v>
      </c>
      <c r="H20" s="21">
        <v>36.476999999999997</v>
      </c>
      <c r="I20" s="21">
        <v>2592.9989999999998</v>
      </c>
      <c r="J20" s="21">
        <v>9.6359999999999992</v>
      </c>
      <c r="K20" s="20" t="s">
        <v>51</v>
      </c>
      <c r="L20" s="20" t="s">
        <v>53</v>
      </c>
      <c r="M20" s="22">
        <v>45615.6031288542</v>
      </c>
      <c r="N20" s="20" t="s">
        <v>38</v>
      </c>
      <c r="O20" s="20" t="s">
        <v>39</v>
      </c>
    </row>
    <row r="21" spans="1:15" ht="14.25" customHeight="1">
      <c r="B21" s="19">
        <v>2402091</v>
      </c>
      <c r="C21" s="20" t="s">
        <v>44</v>
      </c>
      <c r="D21" s="19">
        <v>124443</v>
      </c>
      <c r="E21" s="19">
        <v>124909</v>
      </c>
      <c r="F21" s="21">
        <v>27496</v>
      </c>
      <c r="G21" s="21">
        <v>700</v>
      </c>
      <c r="H21" s="21">
        <v>39.28</v>
      </c>
      <c r="I21" s="21">
        <v>2649.78</v>
      </c>
      <c r="J21" s="21">
        <v>10.377000000000001</v>
      </c>
      <c r="K21" s="20" t="s">
        <v>51</v>
      </c>
      <c r="L21" s="20" t="s">
        <v>45</v>
      </c>
      <c r="M21" s="22">
        <v>45603.306510104201</v>
      </c>
      <c r="N21" s="20" t="s">
        <v>38</v>
      </c>
      <c r="O21" s="20" t="s">
        <v>39</v>
      </c>
    </row>
    <row r="22" spans="1:15" ht="14.25" customHeight="1">
      <c r="B22" s="19">
        <v>2402091</v>
      </c>
      <c r="C22" s="20" t="s">
        <v>44</v>
      </c>
      <c r="D22" s="19">
        <v>124016</v>
      </c>
      <c r="E22" s="19">
        <v>124443</v>
      </c>
      <c r="F22" s="21">
        <v>27922</v>
      </c>
      <c r="G22" s="21">
        <v>700</v>
      </c>
      <c r="H22" s="21">
        <v>39.889000000000003</v>
      </c>
      <c r="I22" s="21">
        <v>2649.78</v>
      </c>
      <c r="J22" s="21">
        <v>10.537000000000001</v>
      </c>
      <c r="K22" s="20" t="s">
        <v>51</v>
      </c>
      <c r="L22" s="20" t="s">
        <v>45</v>
      </c>
      <c r="M22" s="22">
        <v>45600.690667442097</v>
      </c>
      <c r="N22" s="20" t="s">
        <v>38</v>
      </c>
      <c r="O22" s="20" t="s">
        <v>39</v>
      </c>
    </row>
    <row r="23" spans="1:15" ht="14.25" customHeight="1">
      <c r="B23" s="19">
        <v>2402091</v>
      </c>
      <c r="C23" s="20" t="s">
        <v>44</v>
      </c>
      <c r="D23" s="19">
        <v>123680</v>
      </c>
      <c r="E23" s="19">
        <v>124016</v>
      </c>
      <c r="F23" s="21">
        <v>17000</v>
      </c>
      <c r="G23" s="21">
        <v>700</v>
      </c>
      <c r="H23" s="21">
        <v>24.286000000000001</v>
      </c>
      <c r="I23" s="21">
        <v>2649.78</v>
      </c>
      <c r="J23" s="21">
        <v>6.4160000000000004</v>
      </c>
      <c r="K23" s="20" t="s">
        <v>51</v>
      </c>
      <c r="L23" s="20" t="s">
        <v>37</v>
      </c>
      <c r="M23" s="22">
        <v>45582.559940127299</v>
      </c>
      <c r="N23" s="20" t="s">
        <v>38</v>
      </c>
      <c r="O23" s="20" t="s">
        <v>39</v>
      </c>
    </row>
    <row r="24" spans="1:15" ht="14.25" customHeight="1">
      <c r="B24" s="19">
        <v>2402091</v>
      </c>
      <c r="C24" s="20" t="s">
        <v>44</v>
      </c>
      <c r="D24" s="19">
        <v>123305</v>
      </c>
      <c r="E24" s="19">
        <v>123680</v>
      </c>
      <c r="F24" s="21">
        <v>30705</v>
      </c>
      <c r="G24" s="21">
        <v>700</v>
      </c>
      <c r="H24" s="21">
        <v>43.863999999999997</v>
      </c>
      <c r="I24" s="21">
        <v>2649.78</v>
      </c>
      <c r="J24" s="21">
        <v>11.587999999999999</v>
      </c>
      <c r="K24" s="20" t="s">
        <v>51</v>
      </c>
      <c r="L24" s="20" t="s">
        <v>54</v>
      </c>
      <c r="M24" s="22">
        <v>45576.720724884297</v>
      </c>
      <c r="N24" s="20" t="s">
        <v>38</v>
      </c>
      <c r="O24" s="20" t="s">
        <v>39</v>
      </c>
    </row>
    <row r="25" spans="1:15" ht="14.25" customHeight="1">
      <c r="B25" s="19">
        <v>2402091</v>
      </c>
      <c r="C25" s="20" t="s">
        <v>55</v>
      </c>
      <c r="D25" s="19">
        <v>122700</v>
      </c>
      <c r="E25" s="19">
        <v>123305</v>
      </c>
      <c r="F25" s="21">
        <v>29159</v>
      </c>
      <c r="G25" s="21">
        <v>720</v>
      </c>
      <c r="H25" s="21">
        <v>40.499000000000002</v>
      </c>
      <c r="I25" s="21">
        <v>2725.4879999999998</v>
      </c>
      <c r="J25" s="21">
        <v>10.699</v>
      </c>
      <c r="K25" s="20" t="s">
        <v>51</v>
      </c>
      <c r="L25" s="20" t="s">
        <v>56</v>
      </c>
      <c r="M25" s="22">
        <v>45574.387137187499</v>
      </c>
      <c r="N25" s="20" t="s">
        <v>38</v>
      </c>
      <c r="O25" s="20" t="s">
        <v>39</v>
      </c>
    </row>
    <row r="26" spans="1:15" ht="14.25" customHeight="1">
      <c r="B26" s="23"/>
      <c r="C26" s="24"/>
      <c r="D26" s="23"/>
      <c r="E26" s="23"/>
      <c r="F26" s="23" t="s">
        <v>57</v>
      </c>
      <c r="G26" s="23"/>
      <c r="H26" s="23" t="s">
        <v>58</v>
      </c>
      <c r="I26" s="23"/>
      <c r="J26" s="23" t="s">
        <v>59</v>
      </c>
      <c r="K26" s="24"/>
      <c r="L26" s="24"/>
      <c r="M26" s="24"/>
      <c r="N26" s="24"/>
      <c r="O26" s="24"/>
    </row>
    <row r="27" spans="1:15" ht="14.25" customHeight="1">
      <c r="A27" s="34" t="s">
        <v>60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ht="14.25" customHeight="1">
      <c r="B28" s="19">
        <v>2402091</v>
      </c>
      <c r="C28" s="20" t="s">
        <v>46</v>
      </c>
      <c r="D28" s="19">
        <v>118561</v>
      </c>
      <c r="E28" s="19">
        <v>118849</v>
      </c>
      <c r="F28" s="21">
        <v>25001</v>
      </c>
      <c r="G28" s="21">
        <v>669</v>
      </c>
      <c r="H28" s="21">
        <v>37.371000000000002</v>
      </c>
      <c r="I28" s="21">
        <v>2532.4326000000001</v>
      </c>
      <c r="J28" s="21">
        <v>9.8719999999999999</v>
      </c>
      <c r="K28" s="20" t="s">
        <v>51</v>
      </c>
      <c r="L28" s="20" t="s">
        <v>45</v>
      </c>
      <c r="M28" s="22">
        <v>45636.696793553201</v>
      </c>
      <c r="N28" s="20" t="s">
        <v>38</v>
      </c>
      <c r="O28" s="20" t="s">
        <v>39</v>
      </c>
    </row>
    <row r="29" spans="1:15" ht="14.25" customHeight="1">
      <c r="B29" s="19">
        <v>2402091</v>
      </c>
      <c r="C29" s="20" t="s">
        <v>35</v>
      </c>
      <c r="D29" s="19">
        <v>118393</v>
      </c>
      <c r="E29" s="19">
        <v>118561</v>
      </c>
      <c r="F29" s="21">
        <v>10001</v>
      </c>
      <c r="G29" s="21">
        <v>685</v>
      </c>
      <c r="H29" s="21">
        <v>14.6</v>
      </c>
      <c r="I29" s="21">
        <v>2592.9989999999998</v>
      </c>
      <c r="J29" s="21">
        <v>3.8570000000000002</v>
      </c>
      <c r="K29" s="20" t="s">
        <v>51</v>
      </c>
      <c r="L29" s="20" t="s">
        <v>37</v>
      </c>
      <c r="M29" s="22">
        <v>45630.316194594903</v>
      </c>
      <c r="N29" s="20" t="s">
        <v>38</v>
      </c>
      <c r="O29" s="20" t="s">
        <v>39</v>
      </c>
    </row>
    <row r="30" spans="1:15" ht="14.25" customHeight="1">
      <c r="B30" s="19">
        <v>2402091</v>
      </c>
      <c r="C30" s="20" t="s">
        <v>35</v>
      </c>
      <c r="D30" s="19">
        <v>118000</v>
      </c>
      <c r="E30" s="19">
        <v>118393</v>
      </c>
      <c r="F30" s="21">
        <v>23883</v>
      </c>
      <c r="G30" s="21">
        <v>685</v>
      </c>
      <c r="H30" s="21">
        <v>34.866</v>
      </c>
      <c r="I30" s="21">
        <v>2592.9989999999998</v>
      </c>
      <c r="J30" s="21">
        <v>9.2110000000000003</v>
      </c>
      <c r="K30" s="20" t="s">
        <v>51</v>
      </c>
      <c r="L30" s="20" t="s">
        <v>37</v>
      </c>
      <c r="M30" s="22">
        <v>45621.382699733796</v>
      </c>
      <c r="N30" s="20" t="s">
        <v>38</v>
      </c>
      <c r="O30" s="20" t="s">
        <v>39</v>
      </c>
    </row>
    <row r="31" spans="1:15" ht="14.25" customHeight="1">
      <c r="B31" s="19">
        <v>2402091</v>
      </c>
      <c r="C31" s="20" t="s">
        <v>44</v>
      </c>
      <c r="D31" s="19">
        <v>117523</v>
      </c>
      <c r="E31" s="19">
        <v>118000</v>
      </c>
      <c r="F31" s="21">
        <v>28349</v>
      </c>
      <c r="G31" s="21">
        <v>686</v>
      </c>
      <c r="H31" s="21">
        <v>41.325000000000003</v>
      </c>
      <c r="I31" s="21">
        <v>2596.7844</v>
      </c>
      <c r="J31" s="21">
        <v>10.917</v>
      </c>
      <c r="K31" s="20" t="s">
        <v>51</v>
      </c>
      <c r="L31" s="20" t="s">
        <v>53</v>
      </c>
      <c r="M31" s="22">
        <v>45609.4932072917</v>
      </c>
      <c r="N31" s="20" t="s">
        <v>38</v>
      </c>
      <c r="O31" s="20" t="s">
        <v>39</v>
      </c>
    </row>
    <row r="32" spans="1:15" ht="14.25" customHeight="1">
      <c r="B32" s="19">
        <v>2402091</v>
      </c>
      <c r="C32" s="20" t="s">
        <v>55</v>
      </c>
      <c r="D32" s="19">
        <v>117054</v>
      </c>
      <c r="E32" s="19">
        <v>117523</v>
      </c>
      <c r="F32" s="21">
        <v>26305</v>
      </c>
      <c r="G32" s="21">
        <v>700</v>
      </c>
      <c r="H32" s="21">
        <v>37.579000000000001</v>
      </c>
      <c r="I32" s="21">
        <v>2649.78</v>
      </c>
      <c r="J32" s="21">
        <v>9.9269999999999996</v>
      </c>
      <c r="K32" s="20" t="s">
        <v>51</v>
      </c>
      <c r="L32" s="20" t="s">
        <v>52</v>
      </c>
      <c r="M32" s="22">
        <v>45600.330449305598</v>
      </c>
      <c r="N32" s="20" t="s">
        <v>38</v>
      </c>
      <c r="O32" s="20" t="s">
        <v>39</v>
      </c>
    </row>
    <row r="33" spans="1:15" ht="14.25" customHeight="1">
      <c r="B33" s="19">
        <v>2402091</v>
      </c>
      <c r="C33" s="20" t="s">
        <v>55</v>
      </c>
      <c r="D33" s="19">
        <v>116649</v>
      </c>
      <c r="E33" s="19">
        <v>117054</v>
      </c>
      <c r="F33" s="21">
        <v>26809</v>
      </c>
      <c r="G33" s="21">
        <v>700</v>
      </c>
      <c r="H33" s="21">
        <v>38.298999999999999</v>
      </c>
      <c r="I33" s="21">
        <v>2649.78</v>
      </c>
      <c r="J33" s="21">
        <v>10.117000000000001</v>
      </c>
      <c r="K33" s="20" t="s">
        <v>51</v>
      </c>
      <c r="L33" s="20" t="s">
        <v>61</v>
      </c>
      <c r="M33" s="22">
        <v>45589.241713310199</v>
      </c>
      <c r="N33" s="20" t="s">
        <v>38</v>
      </c>
      <c r="O33" s="20" t="s">
        <v>39</v>
      </c>
    </row>
    <row r="34" spans="1:15" ht="14.25" customHeight="1">
      <c r="B34" s="19">
        <v>2402091</v>
      </c>
      <c r="C34" s="20" t="s">
        <v>55</v>
      </c>
      <c r="D34" s="19">
        <v>116165</v>
      </c>
      <c r="E34" s="19">
        <v>116649</v>
      </c>
      <c r="F34" s="21">
        <v>27166</v>
      </c>
      <c r="G34" s="21">
        <v>700</v>
      </c>
      <c r="H34" s="21">
        <v>38.808999999999997</v>
      </c>
      <c r="I34" s="21">
        <v>2649.78</v>
      </c>
      <c r="J34" s="21">
        <v>10.252000000000001</v>
      </c>
      <c r="K34" s="20" t="s">
        <v>51</v>
      </c>
      <c r="L34" s="20" t="s">
        <v>56</v>
      </c>
      <c r="M34" s="22">
        <v>45581.444665937503</v>
      </c>
      <c r="N34" s="20" t="s">
        <v>38</v>
      </c>
      <c r="O34" s="20" t="s">
        <v>39</v>
      </c>
    </row>
    <row r="35" spans="1:15" ht="14.25" customHeight="1">
      <c r="B35" s="19">
        <v>2402091</v>
      </c>
      <c r="C35" s="20" t="s">
        <v>55</v>
      </c>
      <c r="D35" s="19">
        <v>115681</v>
      </c>
      <c r="E35" s="19">
        <v>116165</v>
      </c>
      <c r="F35" s="21">
        <v>25051</v>
      </c>
      <c r="G35" s="21">
        <v>720</v>
      </c>
      <c r="H35" s="21">
        <v>34.792999999999999</v>
      </c>
      <c r="I35" s="21">
        <v>2725.4879999999998</v>
      </c>
      <c r="J35" s="21">
        <v>9.1910000000000007</v>
      </c>
      <c r="K35" s="20" t="s">
        <v>51</v>
      </c>
      <c r="L35" s="20" t="s">
        <v>56</v>
      </c>
      <c r="M35" s="22">
        <v>45574.3990488079</v>
      </c>
      <c r="N35" s="20" t="s">
        <v>38</v>
      </c>
      <c r="O35" s="20" t="s">
        <v>39</v>
      </c>
    </row>
    <row r="36" spans="1:15" ht="14.25" customHeight="1">
      <c r="B36" s="19">
        <v>2402091</v>
      </c>
      <c r="C36" s="20" t="s">
        <v>55</v>
      </c>
      <c r="D36" s="19">
        <v>115131</v>
      </c>
      <c r="E36" s="19">
        <v>115681</v>
      </c>
      <c r="F36" s="21">
        <v>29974</v>
      </c>
      <c r="G36" s="21">
        <v>720</v>
      </c>
      <c r="H36" s="21">
        <v>41.631</v>
      </c>
      <c r="I36" s="21">
        <v>2725.4879999999998</v>
      </c>
      <c r="J36" s="21">
        <v>10.997999999999999</v>
      </c>
      <c r="K36" s="20" t="s">
        <v>51</v>
      </c>
      <c r="L36" s="20" t="s">
        <v>56</v>
      </c>
      <c r="M36" s="22">
        <v>45568.312183680602</v>
      </c>
      <c r="N36" s="20" t="s">
        <v>38</v>
      </c>
      <c r="O36" s="20" t="s">
        <v>39</v>
      </c>
    </row>
    <row r="37" spans="1:15" ht="14.25" customHeight="1">
      <c r="B37" s="23"/>
      <c r="C37" s="24"/>
      <c r="D37" s="23"/>
      <c r="E37" s="23"/>
      <c r="F37" s="23" t="s">
        <v>62</v>
      </c>
      <c r="G37" s="23"/>
      <c r="H37" s="23" t="s">
        <v>63</v>
      </c>
      <c r="I37" s="23"/>
      <c r="J37" s="23" t="s">
        <v>64</v>
      </c>
      <c r="K37" s="24"/>
      <c r="L37" s="24"/>
      <c r="M37" s="24"/>
      <c r="N37" s="24"/>
      <c r="O37" s="24"/>
    </row>
    <row r="38" spans="1:15" ht="14.25" customHeight="1">
      <c r="A38" s="34" t="s">
        <v>65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14.25" customHeight="1">
      <c r="B39" s="19">
        <v>2402091</v>
      </c>
      <c r="C39" s="20" t="s">
        <v>44</v>
      </c>
      <c r="D39" s="19">
        <v>115311</v>
      </c>
      <c r="E39" s="19">
        <v>115608</v>
      </c>
      <c r="F39" s="21">
        <v>17387</v>
      </c>
      <c r="G39" s="21">
        <v>669</v>
      </c>
      <c r="H39" s="21">
        <v>25.99</v>
      </c>
      <c r="I39" s="21">
        <v>2532.4326000000001</v>
      </c>
      <c r="J39" s="21">
        <v>6.8659999999999997</v>
      </c>
      <c r="K39" s="20" t="s">
        <v>51</v>
      </c>
      <c r="L39" s="20" t="s">
        <v>45</v>
      </c>
      <c r="M39" s="22">
        <v>45642.308901585602</v>
      </c>
      <c r="N39" s="20" t="s">
        <v>38</v>
      </c>
      <c r="O39" s="20" t="s">
        <v>39</v>
      </c>
    </row>
    <row r="40" spans="1:15" ht="14.25" customHeight="1">
      <c r="B40" s="19">
        <v>2402091</v>
      </c>
      <c r="C40" s="20" t="s">
        <v>35</v>
      </c>
      <c r="D40" s="19">
        <v>114901</v>
      </c>
      <c r="E40" s="19">
        <v>115311</v>
      </c>
      <c r="F40" s="21">
        <v>20000</v>
      </c>
      <c r="G40" s="21">
        <v>669</v>
      </c>
      <c r="H40" s="21">
        <v>29.895</v>
      </c>
      <c r="I40" s="21">
        <v>2532.4326000000001</v>
      </c>
      <c r="J40" s="21">
        <v>7.8979999999999997</v>
      </c>
      <c r="K40" s="20" t="s">
        <v>51</v>
      </c>
      <c r="L40" s="20" t="s">
        <v>37</v>
      </c>
      <c r="M40" s="22">
        <v>45638.3853101852</v>
      </c>
      <c r="N40" s="20" t="s">
        <v>38</v>
      </c>
      <c r="O40" s="20" t="s">
        <v>39</v>
      </c>
    </row>
    <row r="41" spans="1:15" ht="14.25" customHeight="1">
      <c r="B41" s="19">
        <v>2402091</v>
      </c>
      <c r="C41" s="20" t="s">
        <v>35</v>
      </c>
      <c r="D41" s="19">
        <v>114562</v>
      </c>
      <c r="E41" s="19">
        <v>114901</v>
      </c>
      <c r="F41" s="21">
        <v>19108</v>
      </c>
      <c r="G41" s="21">
        <v>685</v>
      </c>
      <c r="H41" s="21">
        <v>27.895</v>
      </c>
      <c r="I41" s="21">
        <v>2592.9989999999998</v>
      </c>
      <c r="J41" s="21">
        <v>7.3689999999999998</v>
      </c>
      <c r="K41" s="20" t="s">
        <v>51</v>
      </c>
      <c r="L41" s="20" t="s">
        <v>37</v>
      </c>
      <c r="M41" s="22">
        <v>45635.460498993103</v>
      </c>
      <c r="N41" s="20" t="s">
        <v>38</v>
      </c>
      <c r="O41" s="20" t="s">
        <v>39</v>
      </c>
    </row>
    <row r="42" spans="1:15" ht="14.25" customHeight="1">
      <c r="B42" s="19">
        <v>2402091</v>
      </c>
      <c r="C42" s="20" t="s">
        <v>66</v>
      </c>
      <c r="D42" s="19">
        <v>114359</v>
      </c>
      <c r="E42" s="19">
        <v>114562</v>
      </c>
      <c r="F42" s="21">
        <v>19244</v>
      </c>
      <c r="G42" s="21">
        <v>685</v>
      </c>
      <c r="H42" s="21">
        <v>28.093</v>
      </c>
      <c r="I42" s="21">
        <v>2592.9989999999998</v>
      </c>
      <c r="J42" s="21">
        <v>7.4219999999999997</v>
      </c>
      <c r="K42" s="20" t="s">
        <v>51</v>
      </c>
      <c r="L42" s="20" t="s">
        <v>45</v>
      </c>
      <c r="M42" s="22">
        <v>45615.3351289005</v>
      </c>
      <c r="N42" s="20" t="s">
        <v>38</v>
      </c>
      <c r="O42" s="20" t="s">
        <v>39</v>
      </c>
    </row>
    <row r="43" spans="1:15" ht="14.25" customHeight="1">
      <c r="B43" s="23"/>
      <c r="C43" s="24"/>
      <c r="D43" s="23"/>
      <c r="E43" s="23"/>
      <c r="F43" s="23" t="s">
        <v>67</v>
      </c>
      <c r="G43" s="23"/>
      <c r="H43" s="23" t="s">
        <v>68</v>
      </c>
      <c r="I43" s="23"/>
      <c r="J43" s="23" t="s">
        <v>69</v>
      </c>
      <c r="K43" s="24"/>
      <c r="L43" s="24"/>
      <c r="M43" s="24"/>
      <c r="N43" s="24"/>
      <c r="O43" s="24"/>
    </row>
    <row r="44" spans="1:15" ht="14.25" customHeight="1">
      <c r="A44" s="34" t="s">
        <v>70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4.25" customHeight="1">
      <c r="B45" s="19">
        <v>2402091</v>
      </c>
      <c r="C45" s="20" t="s">
        <v>44</v>
      </c>
      <c r="D45" s="19">
        <v>114160</v>
      </c>
      <c r="E45" s="19">
        <v>114545</v>
      </c>
      <c r="F45" s="21">
        <v>23602</v>
      </c>
      <c r="G45" s="21">
        <v>685</v>
      </c>
      <c r="H45" s="21">
        <v>34.454999999999998</v>
      </c>
      <c r="I45" s="21">
        <v>2592.9989999999998</v>
      </c>
      <c r="J45" s="21">
        <v>9.1020000000000003</v>
      </c>
      <c r="K45" s="20" t="s">
        <v>51</v>
      </c>
      <c r="L45" s="20" t="s">
        <v>45</v>
      </c>
      <c r="M45" s="22">
        <v>45635.699720833298</v>
      </c>
      <c r="N45" s="20" t="s">
        <v>38</v>
      </c>
      <c r="O45" s="20" t="s">
        <v>39</v>
      </c>
    </row>
    <row r="46" spans="1:15" ht="14.25" customHeight="1">
      <c r="B46" s="19">
        <v>2402091</v>
      </c>
      <c r="C46" s="20" t="s">
        <v>35</v>
      </c>
      <c r="D46" s="19">
        <v>113898</v>
      </c>
      <c r="E46" s="19">
        <v>114160</v>
      </c>
      <c r="F46" s="21">
        <v>12105</v>
      </c>
      <c r="G46" s="21">
        <v>685</v>
      </c>
      <c r="H46" s="21">
        <v>17.672000000000001</v>
      </c>
      <c r="I46" s="21">
        <v>2592.9989999999998</v>
      </c>
      <c r="J46" s="21">
        <v>4.6680000000000001</v>
      </c>
      <c r="K46" s="20" t="s">
        <v>51</v>
      </c>
      <c r="L46" s="20" t="s">
        <v>37</v>
      </c>
      <c r="M46" s="22">
        <v>45628.3074863773</v>
      </c>
      <c r="N46" s="20" t="s">
        <v>38</v>
      </c>
      <c r="O46" s="20" t="s">
        <v>39</v>
      </c>
    </row>
    <row r="47" spans="1:15" ht="14.25" customHeight="1">
      <c r="B47" s="19">
        <v>2402091</v>
      </c>
      <c r="C47" s="20" t="s">
        <v>46</v>
      </c>
      <c r="D47" s="19">
        <v>113553</v>
      </c>
      <c r="E47" s="19">
        <v>113898</v>
      </c>
      <c r="F47" s="21">
        <v>19154</v>
      </c>
      <c r="G47" s="21">
        <v>685</v>
      </c>
      <c r="H47" s="21">
        <v>27.962</v>
      </c>
      <c r="I47" s="21">
        <v>2592.9989999999998</v>
      </c>
      <c r="J47" s="21">
        <v>7.3869999999999996</v>
      </c>
      <c r="K47" s="20" t="s">
        <v>51</v>
      </c>
      <c r="L47" s="20" t="s">
        <v>37</v>
      </c>
      <c r="M47" s="22">
        <v>45624.436306169002</v>
      </c>
      <c r="N47" s="20" t="s">
        <v>38</v>
      </c>
      <c r="O47" s="20" t="s">
        <v>39</v>
      </c>
    </row>
    <row r="48" spans="1:15" ht="14.25" customHeight="1">
      <c r="B48" s="19">
        <v>2402091</v>
      </c>
      <c r="C48" s="20" t="s">
        <v>46</v>
      </c>
      <c r="D48" s="19">
        <v>113092</v>
      </c>
      <c r="E48" s="19">
        <v>113553</v>
      </c>
      <c r="F48" s="21">
        <v>22526</v>
      </c>
      <c r="G48" s="21">
        <v>685</v>
      </c>
      <c r="H48" s="21">
        <v>32.884999999999998</v>
      </c>
      <c r="I48" s="21">
        <v>2592.9989999999998</v>
      </c>
      <c r="J48" s="21">
        <v>8.6869999999999994</v>
      </c>
      <c r="K48" s="20" t="s">
        <v>51</v>
      </c>
      <c r="L48" s="20" t="s">
        <v>54</v>
      </c>
      <c r="M48" s="22">
        <v>45617.627526585602</v>
      </c>
      <c r="N48" s="20" t="s">
        <v>38</v>
      </c>
      <c r="O48" s="20" t="s">
        <v>39</v>
      </c>
    </row>
    <row r="49" spans="1:15" ht="14.25" customHeight="1">
      <c r="B49" s="19">
        <v>2402091</v>
      </c>
      <c r="C49" s="20" t="s">
        <v>46</v>
      </c>
      <c r="D49" s="19">
        <v>112714</v>
      </c>
      <c r="E49" s="19">
        <v>113092</v>
      </c>
      <c r="F49" s="21">
        <v>20072</v>
      </c>
      <c r="G49" s="21">
        <v>685</v>
      </c>
      <c r="H49" s="21">
        <v>29.302</v>
      </c>
      <c r="I49" s="21">
        <v>2592.9989999999998</v>
      </c>
      <c r="J49" s="21">
        <v>7.7409999999999997</v>
      </c>
      <c r="K49" s="20" t="s">
        <v>51</v>
      </c>
      <c r="L49" s="20" t="s">
        <v>71</v>
      </c>
      <c r="M49" s="22">
        <v>45616.407271759301</v>
      </c>
      <c r="N49" s="20" t="s">
        <v>38</v>
      </c>
      <c r="O49" s="20" t="s">
        <v>39</v>
      </c>
    </row>
    <row r="50" spans="1:15" ht="14.25" customHeight="1">
      <c r="B50" s="19">
        <v>2402091</v>
      </c>
      <c r="C50" s="20" t="s">
        <v>46</v>
      </c>
      <c r="D50" s="19">
        <v>112333</v>
      </c>
      <c r="E50" s="19">
        <v>112714</v>
      </c>
      <c r="F50" s="21">
        <v>20107</v>
      </c>
      <c r="G50" s="21">
        <v>685</v>
      </c>
      <c r="H50" s="21">
        <v>29.353000000000002</v>
      </c>
      <c r="I50" s="21">
        <v>2592.9989999999998</v>
      </c>
      <c r="J50" s="21">
        <v>7.7539999999999996</v>
      </c>
      <c r="K50" s="20" t="s">
        <v>51</v>
      </c>
      <c r="L50" s="20" t="s">
        <v>72</v>
      </c>
      <c r="M50" s="22">
        <v>45614.466569213</v>
      </c>
      <c r="N50" s="20" t="s">
        <v>38</v>
      </c>
      <c r="O50" s="20" t="s">
        <v>39</v>
      </c>
    </row>
    <row r="51" spans="1:15" ht="14.25" customHeight="1">
      <c r="B51" s="19">
        <v>2402091</v>
      </c>
      <c r="C51" s="20" t="s">
        <v>35</v>
      </c>
      <c r="D51" s="19">
        <v>112142</v>
      </c>
      <c r="E51" s="19">
        <v>112333</v>
      </c>
      <c r="F51" s="21">
        <v>9930</v>
      </c>
      <c r="G51" s="21">
        <v>686</v>
      </c>
      <c r="H51" s="21">
        <v>14.475</v>
      </c>
      <c r="I51" s="21">
        <v>2596.7844</v>
      </c>
      <c r="J51" s="21">
        <v>3.8239999999999998</v>
      </c>
      <c r="K51" s="20" t="s">
        <v>51</v>
      </c>
      <c r="L51" s="20" t="s">
        <v>37</v>
      </c>
      <c r="M51" s="22">
        <v>45607.5189489236</v>
      </c>
      <c r="N51" s="20" t="s">
        <v>38</v>
      </c>
      <c r="O51" s="20" t="s">
        <v>39</v>
      </c>
    </row>
    <row r="52" spans="1:15" ht="14.25" customHeight="1">
      <c r="B52" s="19">
        <v>2402091</v>
      </c>
      <c r="C52" s="20" t="s">
        <v>44</v>
      </c>
      <c r="D52" s="19">
        <v>111644</v>
      </c>
      <c r="E52" s="19">
        <v>112142</v>
      </c>
      <c r="F52" s="21">
        <v>18092</v>
      </c>
      <c r="G52" s="21">
        <v>700</v>
      </c>
      <c r="H52" s="21">
        <v>25.846</v>
      </c>
      <c r="I52" s="21">
        <v>2649.78</v>
      </c>
      <c r="J52" s="21">
        <v>6.8280000000000003</v>
      </c>
      <c r="K52" s="20" t="s">
        <v>51</v>
      </c>
      <c r="L52" s="20" t="s">
        <v>45</v>
      </c>
      <c r="M52" s="22">
        <v>45597.281570023202</v>
      </c>
      <c r="N52" s="20" t="s">
        <v>38</v>
      </c>
      <c r="O52" s="20" t="s">
        <v>39</v>
      </c>
    </row>
    <row r="53" spans="1:15" ht="14.25" customHeight="1">
      <c r="B53" s="19">
        <v>2402091</v>
      </c>
      <c r="C53" s="20" t="s">
        <v>44</v>
      </c>
      <c r="D53" s="19">
        <v>111490</v>
      </c>
      <c r="E53" s="19">
        <v>111644</v>
      </c>
      <c r="F53" s="21">
        <v>24207</v>
      </c>
      <c r="G53" s="21">
        <v>700</v>
      </c>
      <c r="H53" s="21">
        <v>34.581000000000003</v>
      </c>
      <c r="I53" s="21">
        <v>2649.78</v>
      </c>
      <c r="J53" s="21">
        <v>9.1349999999999998</v>
      </c>
      <c r="K53" s="20" t="s">
        <v>51</v>
      </c>
      <c r="L53" s="20" t="s">
        <v>73</v>
      </c>
      <c r="M53" s="22">
        <v>45595.641444872701</v>
      </c>
      <c r="N53" s="20" t="s">
        <v>38</v>
      </c>
      <c r="O53" s="20" t="s">
        <v>39</v>
      </c>
    </row>
    <row r="54" spans="1:15" ht="14.25" customHeight="1">
      <c r="B54" s="19">
        <v>2402091</v>
      </c>
      <c r="C54" s="20" t="s">
        <v>46</v>
      </c>
      <c r="D54" s="19">
        <v>111165</v>
      </c>
      <c r="E54" s="19">
        <v>111490</v>
      </c>
      <c r="F54" s="21">
        <v>18320</v>
      </c>
      <c r="G54" s="21">
        <v>700</v>
      </c>
      <c r="H54" s="21">
        <v>26.170999999999999</v>
      </c>
      <c r="I54" s="21">
        <v>2649.78</v>
      </c>
      <c r="J54" s="21">
        <v>6.9139999999999997</v>
      </c>
      <c r="K54" s="20" t="s">
        <v>51</v>
      </c>
      <c r="L54" s="20" t="s">
        <v>45</v>
      </c>
      <c r="M54" s="22">
        <v>45590.699794131899</v>
      </c>
      <c r="N54" s="20" t="s">
        <v>38</v>
      </c>
      <c r="O54" s="20" t="s">
        <v>39</v>
      </c>
    </row>
    <row r="55" spans="1:15" ht="14.25" customHeight="1">
      <c r="B55" s="19">
        <v>2402091</v>
      </c>
      <c r="C55" s="20" t="s">
        <v>35</v>
      </c>
      <c r="D55" s="19">
        <v>110859</v>
      </c>
      <c r="E55" s="19">
        <v>111165</v>
      </c>
      <c r="F55" s="21">
        <v>14262</v>
      </c>
      <c r="G55" s="21">
        <v>700</v>
      </c>
      <c r="H55" s="21">
        <v>20.373999999999999</v>
      </c>
      <c r="I55" s="21">
        <v>2649.78</v>
      </c>
      <c r="J55" s="21">
        <v>5.3819999999999997</v>
      </c>
      <c r="K55" s="20" t="s">
        <v>51</v>
      </c>
      <c r="L55" s="20" t="s">
        <v>37</v>
      </c>
      <c r="M55" s="22">
        <v>45583.572790937498</v>
      </c>
      <c r="N55" s="20" t="s">
        <v>38</v>
      </c>
      <c r="O55" s="20" t="s">
        <v>39</v>
      </c>
    </row>
    <row r="56" spans="1:15" ht="14.25" customHeight="1">
      <c r="B56" s="19">
        <v>2402091</v>
      </c>
      <c r="C56" s="20" t="s">
        <v>35</v>
      </c>
      <c r="D56" s="19">
        <v>110577</v>
      </c>
      <c r="E56" s="19">
        <v>110859</v>
      </c>
      <c r="F56" s="21">
        <v>14267</v>
      </c>
      <c r="G56" s="21">
        <v>700</v>
      </c>
      <c r="H56" s="21">
        <v>20.381</v>
      </c>
      <c r="I56" s="21">
        <v>2649.78</v>
      </c>
      <c r="J56" s="21">
        <v>5.3840000000000003</v>
      </c>
      <c r="K56" s="20" t="s">
        <v>51</v>
      </c>
      <c r="L56" s="20" t="s">
        <v>74</v>
      </c>
      <c r="M56" s="22">
        <v>45583.293023807899</v>
      </c>
      <c r="N56" s="20" t="s">
        <v>38</v>
      </c>
      <c r="O56" s="20" t="s">
        <v>39</v>
      </c>
    </row>
    <row r="57" spans="1:15" ht="14.25" customHeight="1">
      <c r="B57" s="19">
        <v>2402091</v>
      </c>
      <c r="C57" s="20" t="s">
        <v>35</v>
      </c>
      <c r="D57" s="19">
        <v>110271</v>
      </c>
      <c r="E57" s="19">
        <v>110577</v>
      </c>
      <c r="F57" s="21">
        <v>15405</v>
      </c>
      <c r="G57" s="21">
        <v>700</v>
      </c>
      <c r="H57" s="21">
        <v>22.007000000000001</v>
      </c>
      <c r="I57" s="21">
        <v>2649.78</v>
      </c>
      <c r="J57" s="21">
        <v>5.8140000000000001</v>
      </c>
      <c r="K57" s="20" t="s">
        <v>51</v>
      </c>
      <c r="L57" s="20" t="s">
        <v>54</v>
      </c>
      <c r="M57" s="22">
        <v>45582.352626701402</v>
      </c>
      <c r="N57" s="20" t="s">
        <v>38</v>
      </c>
      <c r="O57" s="20" t="s">
        <v>39</v>
      </c>
    </row>
    <row r="58" spans="1:15" ht="14.25" customHeight="1">
      <c r="B58" s="19">
        <v>2402091</v>
      </c>
      <c r="C58" s="20" t="s">
        <v>46</v>
      </c>
      <c r="D58" s="19">
        <v>109844</v>
      </c>
      <c r="E58" s="19">
        <v>110271</v>
      </c>
      <c r="F58" s="21">
        <v>23570</v>
      </c>
      <c r="G58" s="21">
        <v>700</v>
      </c>
      <c r="H58" s="21">
        <v>33.670999999999999</v>
      </c>
      <c r="I58" s="21">
        <v>2649.78</v>
      </c>
      <c r="J58" s="21">
        <v>8.8949999999999996</v>
      </c>
      <c r="K58" s="20" t="s">
        <v>51</v>
      </c>
      <c r="L58" s="20" t="s">
        <v>56</v>
      </c>
      <c r="M58" s="22">
        <v>45575.566255474499</v>
      </c>
      <c r="N58" s="20" t="s">
        <v>38</v>
      </c>
      <c r="O58" s="20" t="s">
        <v>39</v>
      </c>
    </row>
    <row r="59" spans="1:15" ht="14.25" customHeight="1">
      <c r="B59" s="19">
        <v>2402091</v>
      </c>
      <c r="C59" s="20" t="s">
        <v>46</v>
      </c>
      <c r="D59" s="19">
        <v>109378</v>
      </c>
      <c r="E59" s="19">
        <v>109844</v>
      </c>
      <c r="F59" s="21">
        <v>24224</v>
      </c>
      <c r="G59" s="21">
        <v>720</v>
      </c>
      <c r="H59" s="21">
        <v>33.643999999999998</v>
      </c>
      <c r="I59" s="21">
        <v>2725.4879999999998</v>
      </c>
      <c r="J59" s="21">
        <v>8.8879999999999999</v>
      </c>
      <c r="K59" s="20" t="s">
        <v>51</v>
      </c>
      <c r="L59" s="20" t="s">
        <v>74</v>
      </c>
      <c r="M59" s="22">
        <v>45573.753647372701</v>
      </c>
      <c r="N59" s="20" t="s">
        <v>38</v>
      </c>
      <c r="O59" s="20" t="s">
        <v>39</v>
      </c>
    </row>
    <row r="60" spans="1:15" ht="14.25" customHeight="1">
      <c r="B60" s="19">
        <v>2402091</v>
      </c>
      <c r="C60" s="20" t="s">
        <v>46</v>
      </c>
      <c r="D60" s="19">
        <v>108914</v>
      </c>
      <c r="E60" s="19">
        <v>109378</v>
      </c>
      <c r="F60" s="21">
        <v>26530</v>
      </c>
      <c r="G60" s="21">
        <v>720</v>
      </c>
      <c r="H60" s="21">
        <v>36.847000000000001</v>
      </c>
      <c r="I60" s="21">
        <v>2725.4879999999998</v>
      </c>
      <c r="J60" s="21">
        <v>9.734</v>
      </c>
      <c r="K60" s="20" t="s">
        <v>51</v>
      </c>
      <c r="L60" s="20" t="s">
        <v>37</v>
      </c>
      <c r="M60" s="22">
        <v>45568.810647222199</v>
      </c>
      <c r="N60" s="20" t="s">
        <v>38</v>
      </c>
      <c r="O60" s="20" t="s">
        <v>39</v>
      </c>
    </row>
    <row r="61" spans="1:15" ht="14.25" customHeight="1">
      <c r="B61" s="19">
        <v>2402091</v>
      </c>
      <c r="C61" s="20" t="s">
        <v>46</v>
      </c>
      <c r="D61" s="19">
        <v>108561</v>
      </c>
      <c r="E61" s="19">
        <v>108914</v>
      </c>
      <c r="F61" s="21">
        <v>21717</v>
      </c>
      <c r="G61" s="21">
        <v>720</v>
      </c>
      <c r="H61" s="21">
        <v>30.163</v>
      </c>
      <c r="I61" s="21">
        <v>2725.4879999999998</v>
      </c>
      <c r="J61" s="21">
        <v>7.968</v>
      </c>
      <c r="K61" s="20" t="s">
        <v>51</v>
      </c>
      <c r="L61" s="20" t="s">
        <v>37</v>
      </c>
      <c r="M61" s="22">
        <v>45566.256306597199</v>
      </c>
      <c r="N61" s="20" t="s">
        <v>38</v>
      </c>
      <c r="O61" s="20" t="s">
        <v>39</v>
      </c>
    </row>
    <row r="62" spans="1:15" ht="14.25" customHeight="1">
      <c r="B62" s="23"/>
      <c r="C62" s="24"/>
      <c r="D62" s="23"/>
      <c r="E62" s="23"/>
      <c r="F62" s="23" t="s">
        <v>75</v>
      </c>
      <c r="G62" s="23"/>
      <c r="H62" s="23" t="s">
        <v>76</v>
      </c>
      <c r="I62" s="23"/>
      <c r="J62" s="23" t="s">
        <v>77</v>
      </c>
      <c r="K62" s="24"/>
      <c r="L62" s="24"/>
      <c r="M62" s="24"/>
      <c r="N62" s="24"/>
      <c r="O62" s="24"/>
    </row>
    <row r="63" spans="1:15" ht="14.25" customHeight="1">
      <c r="A63" s="34" t="s">
        <v>78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14.25" customHeight="1">
      <c r="B64" s="19">
        <v>2402091</v>
      </c>
      <c r="C64" s="20" t="s">
        <v>44</v>
      </c>
      <c r="D64" s="19">
        <v>85438</v>
      </c>
      <c r="E64" s="19">
        <v>86202</v>
      </c>
      <c r="F64" s="21">
        <v>36104</v>
      </c>
      <c r="G64" s="21">
        <v>556</v>
      </c>
      <c r="H64" s="21">
        <v>64.935000000000002</v>
      </c>
      <c r="I64" s="21">
        <v>2104.6824000000001</v>
      </c>
      <c r="J64" s="21">
        <v>17.154</v>
      </c>
      <c r="K64" s="20" t="s">
        <v>36</v>
      </c>
      <c r="L64" s="20" t="s">
        <v>45</v>
      </c>
      <c r="M64" s="22">
        <v>45636.495353044003</v>
      </c>
      <c r="N64" s="20" t="s">
        <v>38</v>
      </c>
      <c r="O64" s="20" t="s">
        <v>39</v>
      </c>
    </row>
    <row r="65" spans="1:15" ht="14.25" customHeight="1">
      <c r="B65" s="19">
        <v>2402091</v>
      </c>
      <c r="C65" s="20" t="s">
        <v>35</v>
      </c>
      <c r="D65" s="19">
        <v>85099</v>
      </c>
      <c r="E65" s="19">
        <v>85438</v>
      </c>
      <c r="F65" s="21">
        <v>17204</v>
      </c>
      <c r="G65" s="21">
        <v>565</v>
      </c>
      <c r="H65" s="21">
        <v>30.45</v>
      </c>
      <c r="I65" s="21">
        <v>2138.7510000000002</v>
      </c>
      <c r="J65" s="21">
        <v>8.0440000000000005</v>
      </c>
      <c r="K65" s="20" t="s">
        <v>36</v>
      </c>
      <c r="L65" s="20" t="s">
        <v>52</v>
      </c>
      <c r="M65" s="22">
        <v>45609.560047766201</v>
      </c>
      <c r="N65" s="20" t="s">
        <v>38</v>
      </c>
      <c r="O65" s="20" t="s">
        <v>39</v>
      </c>
    </row>
    <row r="66" spans="1:15" ht="14.25" customHeight="1">
      <c r="B66" s="19">
        <v>2402091</v>
      </c>
      <c r="C66" s="20" t="s">
        <v>46</v>
      </c>
      <c r="D66" s="19">
        <v>84671</v>
      </c>
      <c r="E66" s="19">
        <v>85099</v>
      </c>
      <c r="F66" s="21">
        <v>26386</v>
      </c>
      <c r="G66" s="21">
        <v>565</v>
      </c>
      <c r="H66" s="21">
        <v>46.701000000000001</v>
      </c>
      <c r="I66" s="21">
        <v>2138.7510000000002</v>
      </c>
      <c r="J66" s="21">
        <v>12.337</v>
      </c>
      <c r="K66" s="20" t="s">
        <v>36</v>
      </c>
      <c r="L66" s="20" t="s">
        <v>45</v>
      </c>
      <c r="M66" s="22">
        <v>45602.437626620398</v>
      </c>
      <c r="N66" s="20" t="s">
        <v>38</v>
      </c>
      <c r="O66" s="20" t="s">
        <v>39</v>
      </c>
    </row>
    <row r="67" spans="1:15" ht="14.25" customHeight="1">
      <c r="B67" s="19">
        <v>2402091</v>
      </c>
      <c r="C67" s="20" t="s">
        <v>66</v>
      </c>
      <c r="D67" s="19">
        <v>84494</v>
      </c>
      <c r="E67" s="19">
        <v>84671</v>
      </c>
      <c r="F67" s="21">
        <v>15001</v>
      </c>
      <c r="G67" s="21">
        <v>565</v>
      </c>
      <c r="H67" s="21">
        <v>26.55</v>
      </c>
      <c r="I67" s="21">
        <v>2138.7510000000002</v>
      </c>
      <c r="J67" s="21">
        <v>7.0140000000000002</v>
      </c>
      <c r="K67" s="20" t="s">
        <v>36</v>
      </c>
      <c r="L67" s="20" t="s">
        <v>45</v>
      </c>
      <c r="M67" s="22">
        <v>45589.337868136601</v>
      </c>
      <c r="N67" s="20" t="s">
        <v>38</v>
      </c>
      <c r="O67" s="20" t="s">
        <v>39</v>
      </c>
    </row>
    <row r="68" spans="1:15" ht="14.25" customHeight="1">
      <c r="B68" s="19">
        <v>2402091</v>
      </c>
      <c r="C68" s="20" t="s">
        <v>66</v>
      </c>
      <c r="D68" s="19">
        <v>84160</v>
      </c>
      <c r="E68" s="19">
        <v>84494</v>
      </c>
      <c r="F68" s="21">
        <v>29251</v>
      </c>
      <c r="G68" s="21">
        <v>597</v>
      </c>
      <c r="H68" s="21">
        <v>48.997</v>
      </c>
      <c r="I68" s="21">
        <v>2259.8838000000001</v>
      </c>
      <c r="J68" s="21">
        <v>12.944000000000001</v>
      </c>
      <c r="K68" s="20" t="s">
        <v>36</v>
      </c>
      <c r="L68" s="20" t="s">
        <v>45</v>
      </c>
      <c r="M68" s="22">
        <v>45572.474854479202</v>
      </c>
      <c r="N68" s="20" t="s">
        <v>38</v>
      </c>
      <c r="O68" s="20" t="s">
        <v>39</v>
      </c>
    </row>
    <row r="69" spans="1:15" ht="14.25" customHeight="1">
      <c r="B69" s="23"/>
      <c r="C69" s="24"/>
      <c r="D69" s="23"/>
      <c r="E69" s="23"/>
      <c r="F69" s="23" t="s">
        <v>79</v>
      </c>
      <c r="G69" s="23"/>
      <c r="H69" s="23" t="s">
        <v>80</v>
      </c>
      <c r="I69" s="23"/>
      <c r="J69" s="23" t="s">
        <v>81</v>
      </c>
      <c r="K69" s="24"/>
      <c r="L69" s="24"/>
      <c r="M69" s="24"/>
      <c r="N69" s="24"/>
      <c r="O69" s="24"/>
    </row>
    <row r="70" spans="1:15" ht="14.25" customHeight="1">
      <c r="A70" s="34" t="s">
        <v>82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4.25" customHeight="1">
      <c r="B71" s="19">
        <v>2402093</v>
      </c>
      <c r="C71" s="20" t="s">
        <v>83</v>
      </c>
      <c r="D71" s="19">
        <v>33039</v>
      </c>
      <c r="E71" s="19">
        <v>33764</v>
      </c>
      <c r="F71" s="21">
        <v>36583</v>
      </c>
      <c r="G71" s="21">
        <v>556</v>
      </c>
      <c r="H71" s="21">
        <v>65.796999999999997</v>
      </c>
      <c r="I71" s="21">
        <v>2104.6824000000001</v>
      </c>
      <c r="J71" s="21">
        <v>17.382000000000001</v>
      </c>
      <c r="K71" s="20" t="s">
        <v>36</v>
      </c>
      <c r="L71" s="20" t="s">
        <v>45</v>
      </c>
      <c r="M71" s="22">
        <v>45653.473294641197</v>
      </c>
      <c r="N71" s="20" t="s">
        <v>38</v>
      </c>
      <c r="O71" s="20" t="s">
        <v>39</v>
      </c>
    </row>
    <row r="72" spans="1:15" ht="14.25" customHeight="1">
      <c r="B72" s="19">
        <v>2402093</v>
      </c>
      <c r="C72" s="20" t="s">
        <v>83</v>
      </c>
      <c r="D72" s="19">
        <v>32275</v>
      </c>
      <c r="E72" s="19">
        <v>33039</v>
      </c>
      <c r="F72" s="21">
        <v>39027</v>
      </c>
      <c r="G72" s="21">
        <v>565</v>
      </c>
      <c r="H72" s="21">
        <v>69.073999999999998</v>
      </c>
      <c r="I72" s="21">
        <v>2138.7510000000002</v>
      </c>
      <c r="J72" s="21">
        <v>18.248000000000001</v>
      </c>
      <c r="K72" s="20" t="s">
        <v>36</v>
      </c>
      <c r="L72" s="20" t="s">
        <v>84</v>
      </c>
      <c r="M72" s="22">
        <v>45623.731985763901</v>
      </c>
      <c r="N72" s="20" t="s">
        <v>38</v>
      </c>
      <c r="O72" s="20" t="s">
        <v>39</v>
      </c>
    </row>
    <row r="73" spans="1:15" ht="14.25" customHeight="1">
      <c r="B73" s="19">
        <v>2402093</v>
      </c>
      <c r="C73" s="20" t="s">
        <v>85</v>
      </c>
      <c r="D73" s="19">
        <v>31638</v>
      </c>
      <c r="E73" s="19">
        <v>32275</v>
      </c>
      <c r="F73" s="21">
        <v>30002</v>
      </c>
      <c r="G73" s="21">
        <v>565</v>
      </c>
      <c r="H73" s="21">
        <v>53.100999999999999</v>
      </c>
      <c r="I73" s="21">
        <v>2138.7510000000002</v>
      </c>
      <c r="J73" s="21">
        <v>14.028</v>
      </c>
      <c r="K73" s="20" t="s">
        <v>36</v>
      </c>
      <c r="L73" s="20" t="s">
        <v>84</v>
      </c>
      <c r="M73" s="22">
        <v>45609.4048364583</v>
      </c>
      <c r="N73" s="20" t="s">
        <v>38</v>
      </c>
      <c r="O73" s="20" t="s">
        <v>39</v>
      </c>
    </row>
    <row r="74" spans="1:15" ht="14.25" customHeight="1">
      <c r="B74" s="19">
        <v>2402093</v>
      </c>
      <c r="C74" s="20" t="s">
        <v>83</v>
      </c>
      <c r="D74" s="19">
        <v>31017</v>
      </c>
      <c r="E74" s="19">
        <v>31638</v>
      </c>
      <c r="F74" s="21">
        <v>28638</v>
      </c>
      <c r="G74" s="21">
        <v>565</v>
      </c>
      <c r="H74" s="21">
        <v>50.686999999999998</v>
      </c>
      <c r="I74" s="21">
        <v>2138.7510000000002</v>
      </c>
      <c r="J74" s="21">
        <v>13.39</v>
      </c>
      <c r="K74" s="20" t="s">
        <v>36</v>
      </c>
      <c r="L74" s="20" t="s">
        <v>84</v>
      </c>
      <c r="M74" s="22">
        <v>45588.791029050903</v>
      </c>
      <c r="N74" s="20" t="s">
        <v>38</v>
      </c>
      <c r="O74" s="20" t="s">
        <v>39</v>
      </c>
    </row>
    <row r="75" spans="1:15" ht="14.25" customHeight="1">
      <c r="B75" s="19">
        <v>2402093</v>
      </c>
      <c r="C75" s="20" t="s">
        <v>85</v>
      </c>
      <c r="D75" s="19">
        <v>30535</v>
      </c>
      <c r="E75" s="19">
        <v>31017</v>
      </c>
      <c r="F75" s="21">
        <v>28001</v>
      </c>
      <c r="G75" s="21">
        <v>597</v>
      </c>
      <c r="H75" s="21">
        <v>46.902999999999999</v>
      </c>
      <c r="I75" s="21">
        <v>2259.8838000000001</v>
      </c>
      <c r="J75" s="21">
        <v>12.39</v>
      </c>
      <c r="K75" s="20" t="s">
        <v>36</v>
      </c>
      <c r="L75" s="20" t="s">
        <v>84</v>
      </c>
      <c r="M75" s="22">
        <v>45574.475561574101</v>
      </c>
      <c r="N75" s="20" t="s">
        <v>38</v>
      </c>
      <c r="O75" s="20" t="s">
        <v>39</v>
      </c>
    </row>
    <row r="76" spans="1:15" ht="14.25" customHeight="1">
      <c r="B76" s="23"/>
      <c r="C76" s="24"/>
      <c r="D76" s="23"/>
      <c r="E76" s="23"/>
      <c r="F76" s="23" t="s">
        <v>86</v>
      </c>
      <c r="G76" s="23"/>
      <c r="H76" s="23" t="s">
        <v>87</v>
      </c>
      <c r="I76" s="23"/>
      <c r="J76" s="23" t="s">
        <v>88</v>
      </c>
      <c r="K76" s="24"/>
      <c r="L76" s="24"/>
      <c r="M76" s="24"/>
      <c r="N76" s="24"/>
      <c r="O76" s="24"/>
    </row>
    <row r="77" spans="1:15" ht="14.25" customHeight="1">
      <c r="A77" s="34" t="s">
        <v>89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14.25" customHeight="1">
      <c r="B78" s="19">
        <v>2402092</v>
      </c>
      <c r="C78" s="20" t="s">
        <v>90</v>
      </c>
      <c r="D78" s="19">
        <v>74691</v>
      </c>
      <c r="E78" s="19">
        <v>75225</v>
      </c>
      <c r="F78" s="21">
        <v>28000</v>
      </c>
      <c r="G78" s="21">
        <v>565</v>
      </c>
      <c r="H78" s="21">
        <v>49.558</v>
      </c>
      <c r="I78" s="21">
        <v>2138.7510000000002</v>
      </c>
      <c r="J78" s="21">
        <v>13.092000000000001</v>
      </c>
      <c r="K78" s="20" t="s">
        <v>36</v>
      </c>
      <c r="L78" s="20" t="s">
        <v>54</v>
      </c>
      <c r="M78" s="22">
        <v>45618.646950694398</v>
      </c>
      <c r="N78" s="20" t="s">
        <v>38</v>
      </c>
      <c r="O78" s="20" t="s">
        <v>39</v>
      </c>
    </row>
    <row r="79" spans="1:15" ht="14.25" customHeight="1">
      <c r="B79" s="19">
        <v>2402092</v>
      </c>
      <c r="C79" s="20" t="s">
        <v>90</v>
      </c>
      <c r="D79" s="19">
        <v>74527</v>
      </c>
      <c r="E79" s="19">
        <v>74691</v>
      </c>
      <c r="F79" s="21">
        <v>12375</v>
      </c>
      <c r="G79" s="21">
        <v>565</v>
      </c>
      <c r="H79" s="21">
        <v>21.902999999999999</v>
      </c>
      <c r="I79" s="21">
        <v>2138.7510000000002</v>
      </c>
      <c r="J79" s="21">
        <v>5.7859999999999996</v>
      </c>
      <c r="K79" s="20" t="s">
        <v>36</v>
      </c>
      <c r="L79" s="20" t="s">
        <v>91</v>
      </c>
      <c r="M79" s="22">
        <v>45582.573598692099</v>
      </c>
      <c r="N79" s="20" t="s">
        <v>38</v>
      </c>
      <c r="O79" s="20" t="s">
        <v>39</v>
      </c>
    </row>
    <row r="80" spans="1:15" ht="14.25" customHeight="1">
      <c r="B80" s="23"/>
      <c r="C80" s="24"/>
      <c r="D80" s="23"/>
      <c r="E80" s="23"/>
      <c r="F80" s="23" t="s">
        <v>92</v>
      </c>
      <c r="G80" s="23"/>
      <c r="H80" s="23" t="s">
        <v>93</v>
      </c>
      <c r="I80" s="23"/>
      <c r="J80" s="23" t="s">
        <v>94</v>
      </c>
      <c r="K80" s="24"/>
      <c r="L80" s="24"/>
      <c r="M80" s="24"/>
      <c r="N80" s="24"/>
      <c r="O80" s="24"/>
    </row>
    <row r="81" spans="1:15" ht="14.25" customHeight="1">
      <c r="A81" s="34" t="s">
        <v>95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14.25" customHeight="1">
      <c r="B82" s="19">
        <v>2402091</v>
      </c>
      <c r="C82" s="20" t="s">
        <v>96</v>
      </c>
      <c r="D82" s="19">
        <v>600</v>
      </c>
      <c r="E82" s="19">
        <v>702</v>
      </c>
      <c r="F82" s="21">
        <v>9528</v>
      </c>
      <c r="G82" s="21">
        <v>700</v>
      </c>
      <c r="H82" s="21">
        <v>13.611000000000001</v>
      </c>
      <c r="I82" s="21">
        <v>2649.78</v>
      </c>
      <c r="J82" s="21">
        <v>3.5960000000000001</v>
      </c>
      <c r="K82" s="20" t="s">
        <v>51</v>
      </c>
      <c r="L82" s="20" t="s">
        <v>37</v>
      </c>
      <c r="M82" s="22">
        <v>45586.451604826398</v>
      </c>
      <c r="N82" s="20" t="s">
        <v>38</v>
      </c>
      <c r="O82" s="20" t="s">
        <v>39</v>
      </c>
    </row>
    <row r="83" spans="1:15" ht="14.25" customHeight="1">
      <c r="B83" s="23"/>
      <c r="C83" s="24"/>
      <c r="D83" s="23"/>
      <c r="E83" s="23"/>
      <c r="F83" s="23" t="s">
        <v>97</v>
      </c>
      <c r="G83" s="23"/>
      <c r="H83" s="23" t="s">
        <v>98</v>
      </c>
      <c r="I83" s="23"/>
      <c r="J83" s="23" t="s">
        <v>99</v>
      </c>
      <c r="K83" s="24"/>
      <c r="L83" s="24"/>
      <c r="M83" s="24"/>
      <c r="N83" s="24"/>
      <c r="O83" s="24"/>
    </row>
    <row r="84" spans="1:15" ht="14.25" customHeight="1">
      <c r="A84" s="34" t="s">
        <v>100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4.25" customHeight="1">
      <c r="B85" s="19">
        <v>2402094</v>
      </c>
      <c r="C85" s="20" t="s">
        <v>55</v>
      </c>
      <c r="D85" s="19">
        <v>173097</v>
      </c>
      <c r="E85" s="19">
        <v>173576</v>
      </c>
      <c r="F85" s="21">
        <v>36500</v>
      </c>
      <c r="G85" s="21">
        <v>556</v>
      </c>
      <c r="H85" s="21">
        <v>65.647000000000006</v>
      </c>
      <c r="I85" s="21">
        <v>2104.6824000000001</v>
      </c>
      <c r="J85" s="21">
        <v>17.341999999999999</v>
      </c>
      <c r="K85" s="20" t="s">
        <v>36</v>
      </c>
      <c r="L85" s="20" t="s">
        <v>56</v>
      </c>
      <c r="M85" s="22">
        <v>45636.423355358798</v>
      </c>
      <c r="N85" s="20" t="s">
        <v>38</v>
      </c>
      <c r="O85" s="20" t="s">
        <v>39</v>
      </c>
    </row>
    <row r="86" spans="1:15" ht="14.25" customHeight="1">
      <c r="B86" s="19">
        <v>2402094</v>
      </c>
      <c r="C86" s="20" t="s">
        <v>55</v>
      </c>
      <c r="D86" s="19">
        <v>172804</v>
      </c>
      <c r="E86" s="19">
        <v>173097</v>
      </c>
      <c r="F86" s="21">
        <v>19778</v>
      </c>
      <c r="G86" s="21">
        <v>565</v>
      </c>
      <c r="H86" s="21">
        <v>35.005000000000003</v>
      </c>
      <c r="I86" s="21">
        <v>2138.7510000000002</v>
      </c>
      <c r="J86" s="21">
        <v>9.2469999999999999</v>
      </c>
      <c r="K86" s="20" t="s">
        <v>36</v>
      </c>
      <c r="L86" s="20" t="s">
        <v>56</v>
      </c>
      <c r="M86" s="22">
        <v>45621.386924999999</v>
      </c>
      <c r="N86" s="20" t="s">
        <v>38</v>
      </c>
      <c r="O86" s="20" t="s">
        <v>39</v>
      </c>
    </row>
    <row r="87" spans="1:15" ht="14.25" customHeight="1">
      <c r="B87" s="19">
        <v>2402094</v>
      </c>
      <c r="C87" s="20" t="s">
        <v>55</v>
      </c>
      <c r="D87" s="19">
        <v>172336</v>
      </c>
      <c r="E87" s="19">
        <v>172804</v>
      </c>
      <c r="F87" s="21">
        <v>38005</v>
      </c>
      <c r="G87" s="21">
        <v>565</v>
      </c>
      <c r="H87" s="21">
        <v>67.265000000000001</v>
      </c>
      <c r="I87" s="21">
        <v>2138.7510000000002</v>
      </c>
      <c r="J87" s="21">
        <v>17.77</v>
      </c>
      <c r="K87" s="20" t="s">
        <v>36</v>
      </c>
      <c r="L87" s="20" t="s">
        <v>101</v>
      </c>
      <c r="M87" s="22">
        <v>45614.800240428202</v>
      </c>
      <c r="N87" s="20" t="s">
        <v>38</v>
      </c>
      <c r="O87" s="20" t="s">
        <v>39</v>
      </c>
    </row>
    <row r="88" spans="1:15" ht="14.25" customHeight="1">
      <c r="B88" s="19">
        <v>2402094</v>
      </c>
      <c r="C88" s="20" t="s">
        <v>55</v>
      </c>
      <c r="D88" s="19">
        <v>172016</v>
      </c>
      <c r="E88" s="19">
        <v>172336</v>
      </c>
      <c r="F88" s="21">
        <v>29086</v>
      </c>
      <c r="G88" s="21">
        <v>597</v>
      </c>
      <c r="H88" s="21">
        <v>48.72</v>
      </c>
      <c r="I88" s="21">
        <v>2259.8838000000001</v>
      </c>
      <c r="J88" s="21">
        <v>12.871</v>
      </c>
      <c r="K88" s="20" t="s">
        <v>36</v>
      </c>
      <c r="L88" s="20" t="s">
        <v>52</v>
      </c>
      <c r="M88" s="22">
        <v>45566.498313738397</v>
      </c>
      <c r="N88" s="20" t="s">
        <v>38</v>
      </c>
      <c r="O88" s="20" t="s">
        <v>39</v>
      </c>
    </row>
    <row r="89" spans="1:15" ht="14.25" customHeight="1">
      <c r="B89" s="23"/>
      <c r="C89" s="24"/>
      <c r="D89" s="23"/>
      <c r="E89" s="23"/>
      <c r="F89" s="23" t="s">
        <v>102</v>
      </c>
      <c r="G89" s="23"/>
      <c r="H89" s="23" t="s">
        <v>103</v>
      </c>
      <c r="I89" s="23"/>
      <c r="J89" s="23" t="s">
        <v>104</v>
      </c>
      <c r="K89" s="24"/>
      <c r="L89" s="24"/>
      <c r="M89" s="24"/>
      <c r="N89" s="24"/>
      <c r="O89" s="24"/>
    </row>
    <row r="90" spans="1:15" ht="14.25" customHeight="1">
      <c r="A90" s="37"/>
      <c r="B90" s="37"/>
      <c r="C90" s="24"/>
      <c r="D90" s="23"/>
      <c r="E90" s="23"/>
      <c r="F90" s="23" t="s">
        <v>105</v>
      </c>
      <c r="G90" s="23"/>
      <c r="H90" s="23" t="s">
        <v>106</v>
      </c>
      <c r="I90" s="23"/>
      <c r="J90" s="23" t="s">
        <v>107</v>
      </c>
      <c r="K90" s="24"/>
      <c r="L90" s="24"/>
      <c r="M90" s="24"/>
      <c r="N90" s="24"/>
      <c r="O90" s="24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</sheetData>
  <mergeCells count="14">
    <mergeCell ref="A84:O84"/>
    <mergeCell ref="A90:B90"/>
    <mergeCell ref="A38:O38"/>
    <mergeCell ref="A44:O44"/>
    <mergeCell ref="A63:O63"/>
    <mergeCell ref="A70:O70"/>
    <mergeCell ref="A77:O77"/>
    <mergeCell ref="A81:O81"/>
    <mergeCell ref="A27:O27"/>
    <mergeCell ref="A1:O1"/>
    <mergeCell ref="A2:B2"/>
    <mergeCell ref="A3:O3"/>
    <mergeCell ref="A6:O6"/>
    <mergeCell ref="A16:O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Flander Salas Salazar</dc:creator>
  <cp:keywords/>
  <dc:description/>
  <cp:lastModifiedBy/>
  <cp:revision/>
  <dcterms:created xsi:type="dcterms:W3CDTF">2022-01-26T17:30:55Z</dcterms:created>
  <dcterms:modified xsi:type="dcterms:W3CDTF">2025-02-27T16:58:39Z</dcterms:modified>
  <cp:category/>
  <cp:contentStatus/>
</cp:coreProperties>
</file>